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19\"/>
    </mc:Choice>
  </mc:AlternateContent>
  <xr:revisionPtr revIDLastSave="0" documentId="8_{A4217E9C-69C6-4228-9AE6-9919057A54B4}" xr6:coauthVersionLast="47" xr6:coauthVersionMax="47" xr10:uidLastSave="{00000000-0000-0000-0000-000000000000}"/>
  <bookViews>
    <workbookView xWindow="-120" yWindow="-120" windowWidth="29040" windowHeight="15720" xr2:uid="{D30B5460-6C30-4AE0-96FE-34CE409C8937}"/>
  </bookViews>
  <sheets>
    <sheet name="HGG" sheetId="1" r:id="rId1"/>
  </sheets>
  <definedNames>
    <definedName name="_xlnm._FilterDatabase" localSheetId="0" hidden="1">HGG!$F$59:$K$70</definedName>
    <definedName name="_xlnm.Print_Area" localSheetId="0">HGG!$A$1:$V$102</definedName>
    <definedName name="_xlnm.Print_Titles" localSheetId="0">HGG!$58:$59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U47" i="1"/>
  <c r="T47" i="1"/>
  <c r="S47" i="1"/>
  <c r="R47" i="1"/>
  <c r="Q47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R22" authorId="0" shapeId="0" xr:uid="{1E3E4B50-D0EE-4643-B558-BD58E6436370}">
      <text>
        <r>
          <rPr>
            <b/>
            <sz val="9"/>
            <color indexed="81"/>
            <rFont val="Segoe UI"/>
            <family val="2"/>
          </rPr>
          <t xml:space="preserve">CUSTEIO - 8º e 9º Termo Aditivo - Natureza de Despesa 3.3.90.39.89 R$ 4.879.017,92 (MAI/2018.............R$ 325.249,34, JUN/2018...................R$ 818.555,55 , JUL/2018...................R$ 790.360,35, OUT/2018...................R$ 724.724,00, NOV/2018...................R$ 2.220,128,68). </t>
        </r>
        <r>
          <rPr>
            <sz val="9"/>
            <color indexed="81"/>
            <rFont val="Segoe UI"/>
            <family val="2"/>
          </rPr>
          <t xml:space="preserve">
 </t>
        </r>
      </text>
    </comment>
    <comment ref="F62" authorId="1" shapeId="0" xr:uid="{0E6512C5-F158-4299-8312-E3A38C64FD0A}">
      <text>
        <r>
          <rPr>
            <sz val="10"/>
            <rFont val="Arial"/>
            <family val="2"/>
          </rPr>
          <t xml:space="preserve">GLOSA FOLHA DE PESSOAL:
R$ 1.454.458,30 GLOSA FOLHA FEV/19VALOR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.
R$ 2.183.289,07 -GLOSA FOLHA FEV/19VALOR ESTIMADO PREVISTO CONTRATO GESTÃO (10º T.A PERÍDODO 13/03 A 31/03/19. </t>
        </r>
      </text>
    </comment>
    <comment ref="F63" authorId="1" shapeId="0" xr:uid="{0CCB6D97-FA2A-43BD-B26D-AAF37DA18312}">
      <text>
        <r>
          <rPr>
            <sz val="10"/>
            <rFont val="Arial"/>
            <family val="2"/>
          </rPr>
          <t xml:space="preserve">R$ 2.669,38 DIFERENÇA GLOSA DE FOLHA JAN/19 LANÇADA NA PLANILHA DE PREVISÃO DE PAGAMENTO FEV/19 DA GEFIC (O PAGAMENTO PASSOU A SER REALIZADO DENTRO DO MÊS DE REFERÊNCIA POR ISSO FOI LANÇADA GLOSA ESTIMADA PREVISTA NO CONTRATO DE GESTÃO)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4" authorId="1" shapeId="0" xr:uid="{72F4F0BC-725D-4094-AD58-A3216D9FE725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65" authorId="1" shapeId="0" xr:uid="{A3F696B9-0D8B-43FB-80FC-3F25167B5977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66" authorId="1" shapeId="0" xr:uid="{46310CF0-7227-4C02-A01E-E42097F0550D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67" authorId="1" shapeId="0" xr:uid="{CA444066-3F49-45AA-8974-DADDF7C6B2C5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68" authorId="1" shapeId="0" xr:uid="{3AF4C0E1-2CB8-40A8-8C3C-290B067AC469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69" authorId="1" shapeId="0" xr:uid="{6093E24F-3DC2-436C-A175-F3806D1EB33E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70" authorId="1" shapeId="0" xr:uid="{EBB3FE3D-4777-44A0-BC2B-A6BF1304726A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71" authorId="1" shapeId="0" xr:uid="{4312EDE9-2154-457C-9214-057160F5A52B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72" authorId="1" shapeId="0" xr:uid="{56A997A6-003C-4DAD-A624-B6623A11BB80}">
      <text>
        <r>
          <rPr>
            <sz val="10"/>
            <rFont val="Arial"/>
            <family val="2"/>
          </rPr>
          <t xml:space="preserve">VALOR ESTIMADO PREVISTO CONTRATO GESTÃO
</t>
        </r>
      </text>
    </comment>
    <comment ref="F73" authorId="1" shapeId="0" xr:uid="{E08C26F0-FD96-4B11-AC69-3F5F7708561F}">
      <text>
        <r>
          <rPr>
            <sz val="10"/>
            <rFont val="Arial"/>
            <family val="2"/>
          </rPr>
          <t xml:space="preserve">ENEL - DEZ/18
</t>
        </r>
      </text>
    </comment>
    <comment ref="F75" authorId="1" shapeId="0" xr:uid="{8F046A2B-2007-423F-9BE3-EF6D6CB810F9}">
      <text>
        <r>
          <rPr>
            <sz val="10"/>
            <rFont val="Arial"/>
            <family val="2"/>
          </rPr>
          <t xml:space="preserve">REFERÊNCIA JAN/19 - LANÇADO PLANILHA GEFIC EM FEV/19
</t>
        </r>
      </text>
    </comment>
    <comment ref="F76" authorId="1" shapeId="0" xr:uid="{1764D2F6-1694-4C34-84BA-29BCF450F3BD}">
      <text>
        <r>
          <rPr>
            <sz val="10"/>
            <rFont val="Arial"/>
            <family val="2"/>
          </rPr>
          <t xml:space="preserve">REFERÊNCIA FEV/19 - LANÇADO PLANILHA GEFIC EM MAR19
</t>
        </r>
      </text>
    </comment>
    <comment ref="F77" authorId="1" shapeId="0" xr:uid="{D1839641-7A94-43D2-B90C-3139F2A8985F}">
      <text>
        <r>
          <rPr>
            <sz val="10"/>
            <rFont val="Arial"/>
            <family val="2"/>
          </rPr>
          <t xml:space="preserve">REFERÊNCIA MAR/19 - LANÇADO PLANILHA GEFIC EM ABR/19
</t>
        </r>
      </text>
    </comment>
    <comment ref="F78" authorId="1" shapeId="0" xr:uid="{B00D664D-749F-4CBC-B6EF-3328CFF19DE8}">
      <text>
        <r>
          <rPr>
            <sz val="10"/>
            <rFont val="Arial"/>
            <family val="2"/>
          </rPr>
          <t xml:space="preserve">REFERÊNCIA ABR/19 - LANÇADO PLANILHA GEFIC EM MAI/19
</t>
        </r>
      </text>
    </comment>
    <comment ref="F79" authorId="1" shapeId="0" xr:uid="{B01C2EE0-BAC1-4B3C-85DD-118F1F29110E}">
      <text>
        <r>
          <rPr>
            <sz val="10"/>
            <rFont val="Arial"/>
            <family val="2"/>
          </rPr>
          <t>REFERÊNCIA MAI/19 - LANÇADO PLANILHA PAGAMENTO GEFIC EM JUN/19</t>
        </r>
      </text>
    </comment>
    <comment ref="F80" authorId="1" shapeId="0" xr:uid="{37F2FB3A-E4DF-49E2-B871-0D08020AF106}">
      <text>
        <r>
          <rPr>
            <sz val="10"/>
            <rFont val="Arial"/>
            <family val="2"/>
          </rPr>
          <t xml:space="preserve">ENERGIA - REFERÊNCIA JUN/19 - LANÇADO PLANILHA PAGAMENTO GEFIC EM JUL/19
</t>
        </r>
      </text>
    </comment>
    <comment ref="F81" authorId="1" shapeId="0" xr:uid="{2A88BE74-2E20-46C4-A7A2-CCF6411F7360}">
      <text>
        <r>
          <rPr>
            <sz val="10"/>
            <rFont val="Arial"/>
            <family val="2"/>
          </rPr>
          <t xml:space="preserve">ENERGIA - 
R$ 117.978,73 REFERÊNCIA JUL/19 - LANÇADO PLANILHA PAGAMENTO GEFIC EM AGO/19;
.
R$ 131.601,17 REFERÊNCIA AGO/19 - LANÇADO PLANILHA PAGAMENTO GEFIC EM SET/19.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83" authorId="1" shapeId="0" xr:uid="{F12D5130-4A66-4B51-92BB-38B7263BAEAB}">
      <text>
        <r>
          <rPr>
            <sz val="10"/>
            <rFont val="Arial"/>
            <family val="2"/>
          </rPr>
          <t xml:space="preserve">ENERGIA - REFERÊNCIA SET/19 - LANÇADO PLANILHA PAGAMENTO GEFIC EM OUT/19
</t>
        </r>
      </text>
    </comment>
    <comment ref="F84" authorId="1" shapeId="0" xr:uid="{BDF925B9-4938-42D1-8A54-79AD502A64F2}">
      <text>
        <r>
          <rPr>
            <sz val="10"/>
            <rFont val="Arial"/>
            <family val="2"/>
          </rPr>
          <t xml:space="preserve">
R$ 154.699,81 - ENERGIA - REFERÊNCIA OUT/19 - LANÇADO PLANILHA PAGAMENTO GEFIC EM NOVT/19.
.
R$ 141.675,98 - ENERGIA - REFERÊNCIA NOV/19 - LANÇADO PLANILHA PAGAMENTO GEFIC EM DEZ/19</t>
        </r>
      </text>
    </comment>
  </commentList>
</comments>
</file>

<file path=xl/sharedStrings.xml><?xml version="1.0" encoding="utf-8"?>
<sst xmlns="http://schemas.openxmlformats.org/spreadsheetml/2006/main" count="241" uniqueCount="72">
  <si>
    <t>Relatório Resumido da Execução Orçamentária e Financeira por Contrato de Gestão</t>
  </si>
  <si>
    <t>Ano: 2019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</si>
  <si>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</si>
  <si>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</si>
  <si>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</si>
  <si>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07.966.540/0004-16 - 07.966.540/0001-73</t>
  </si>
  <si>
    <t>Unidade Gerida: HOSPITAL ESTADUAL Dr. ALBERTO RASSI - HGG</t>
  </si>
  <si>
    <t xml:space="preserve">Contrato de Gestão nº: 024/2012 - SES  </t>
  </si>
  <si>
    <t xml:space="preserve">Vigência do Contrato de Gestão - Início  13/03/2012 Término 12/03/2013 / 08º Termo Aditivo: Início 13/03/2018 Término 12/03/2019 /09º Termo Aditivo: Início 31/07/2018 Término 12/03/2019 /10º Termo Aditivo: Início 13/03/2019 Término 12/03/2020 </t>
  </si>
  <si>
    <t>Previsão de Repasse Mensal do Contrato de Gestão/ADITIVO - Custeio : R$ 6.670.110,70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</si>
  <si>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</si>
  <si>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</si>
  <si>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</si>
  <si>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</si>
  <si>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</si>
  <si>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</si>
  <si>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</si>
  <si>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</si>
  <si>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</si>
  <si>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</si>
  <si>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</si>
  <si>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</si>
  <si>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</si>
  <si>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</si>
  <si>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</si>
  <si>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</si>
  <si>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</si>
  <si>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</si>
  <si>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</si>
  <si>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</si>
  <si>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jan.-19</t>
  </si>
  <si>
    <t>fev.-19</t>
  </si>
  <si>
    <t>mar.-19</t>
  </si>
  <si>
    <t>abr.-19</t>
  </si>
  <si>
    <t>mai.-19</t>
  </si>
  <si>
    <t>jun.-19</t>
  </si>
  <si>
    <t>jul.-19</t>
  </si>
  <si>
    <t>ago.-19</t>
  </si>
  <si>
    <t>set.-19</t>
  </si>
  <si>
    <t>out.-19</t>
  </si>
  <si>
    <t>nov.-19</t>
  </si>
  <si>
    <t>dez.-19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</si>
  <si>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</si>
  <si>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</si>
  <si>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</si>
  <si>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</si>
  <si>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</si>
  <si>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</si>
  <si>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</si>
  <si>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</si>
  <si>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</si>
  <si>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</si>
  <si>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</si>
  <si>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</si>
  <si>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</si>
  <si>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</si>
  <si>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</si>
  <si>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</si>
  <si>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dez.-18</t>
  </si>
  <si>
    <t>SES/COFP, SES/GMAE-14421 E SES/SUPECC-03082.</t>
  </si>
  <si>
    <t>3.1.91.11.10</t>
  </si>
  <si>
    <t>3.3.90.39.04</t>
  </si>
  <si>
    <t>Glosa- Concessionárias (faturas da energia).</t>
  </si>
  <si>
    <t>SES/GAAL-11410, SES/GMAE-14421 E SES/SUPECC-03082.</t>
  </si>
  <si>
    <t>Glosa - Não cumprimento de Metas Contratuais.</t>
  </si>
  <si>
    <t>Glosa Segurança Armada.</t>
  </si>
  <si>
    <t>Outras Glosas: Compensações Financeira - Programa Residência Médica.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</si>
  <si>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</si>
  <si>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</si>
  <si>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</si>
  <si>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Pagar): CUSTEIO - 8º e 9º Termo Aditivo - Natureza de Despesa 3.3.90.39.89 R$ 4.879.017,92 (MAI/2018.............R$ 325.249,34, JUN/2018...................R$ 818.555,55 , JUL/2018...................R$ 790.360,35, OUT/2018...................R$ 724.724,00, NOV/2018...................R$ 2.220,128,68). 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</si>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</sst>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164" fontId="3" fillId="0" borderId="13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vertical="center" wrapText="1"/>
    </xf>
    <xf numFmtId="4" fontId="3" fillId="4" borderId="10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vertical="center" wrapText="1"/>
    </xf>
    <xf numFmtId="0" fontId="3" fillId="5" borderId="11" xfId="0" applyFont="1" applyFill="1" applyBorder="1" applyAlignment="1">
      <alignment wrapText="1"/>
    </xf>
    <xf numFmtId="164" fontId="5" fillId="5" borderId="12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164" fontId="3" fillId="0" borderId="14" xfId="1" applyFont="1" applyBorder="1" applyAlignment="1" applyProtection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4" xfId="1" applyFont="1" applyBorder="1" applyAlignment="1" applyProtection="1">
      <alignment horizontal="right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4" fontId="5" fillId="6" borderId="14" xfId="0" applyNumberFormat="1" applyFont="1" applyFill="1" applyBorder="1" applyAlignment="1">
      <alignment horizontal="right" vertical="center" wrapText="1"/>
    </xf>
    <xf numFmtId="0" fontId="3" fillId="6" borderId="1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 44" xfId="1" xr:uid="{5C2535B6-8730-4AA3-B0F3-9C280162E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1CA2-3A49-4F16-939E-0F925CB8CA1D}">
  <sheetPr>
    <tabColor theme="7" tint="-0.499984740745262"/>
    <pageSetUpPr fitToPage="1"/>
  </sheetPr>
  <dimension ref="A1:V138"/>
  <sheetViews>
    <sheetView tabSelected="1" zoomScaleNormal="100" workbookViewId="0">
      <selection sqref="A1:V96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57" customWidth="1"/>
    <col min="4" max="8" width="16" customWidth="1"/>
    <col min="9" max="9" width="18.5703125" customWidth="1"/>
    <col min="10" max="10" width="16" customWidth="1"/>
    <col min="11" max="11" width="17" customWidth="1"/>
    <col min="12" max="22" width="16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7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.7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9.7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" customHeight="1" thickBot="1" x14ac:dyDescent="0.3">
      <c r="A20" s="12"/>
      <c r="B20" s="15" t="s">
        <v>14</v>
      </c>
      <c r="C20" s="16" t="s">
        <v>15</v>
      </c>
      <c r="D20" s="16" t="s">
        <v>16</v>
      </c>
      <c r="E20" s="16"/>
      <c r="F20" s="16"/>
      <c r="G20" s="16" t="s">
        <v>17</v>
      </c>
      <c r="H20" s="16"/>
      <c r="I20" s="16"/>
      <c r="J20" s="17" t="s">
        <v>18</v>
      </c>
      <c r="K20" s="16" t="s">
        <v>19</v>
      </c>
      <c r="L20" s="16"/>
      <c r="M20" s="16"/>
      <c r="N20" s="16"/>
      <c r="O20" s="16" t="s">
        <v>20</v>
      </c>
      <c r="P20" s="16"/>
      <c r="Q20" s="17" t="s">
        <v>21</v>
      </c>
      <c r="R20" s="16" t="s">
        <v>22</v>
      </c>
      <c r="S20" s="16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6"/>
    </row>
    <row r="22" spans="1:22" ht="15.75" thickBot="1" x14ac:dyDescent="0.3">
      <c r="A22" s="19" t="s">
        <v>30</v>
      </c>
      <c r="B22" s="20">
        <v>12548142.77</v>
      </c>
      <c r="C22" s="21">
        <v>8911997.0299999993</v>
      </c>
      <c r="D22" s="22"/>
      <c r="E22" s="22"/>
      <c r="F22" s="22"/>
      <c r="G22" s="22"/>
      <c r="H22" s="22"/>
      <c r="I22" s="23"/>
      <c r="J22" s="21">
        <v>3867475.02</v>
      </c>
      <c r="K22" s="19"/>
      <c r="L22" s="24"/>
      <c r="M22" s="24"/>
      <c r="N22" s="24"/>
      <c r="O22" s="25"/>
      <c r="P22" s="25"/>
      <c r="Q22" s="25"/>
      <c r="R22" s="22">
        <v>4879017.92</v>
      </c>
      <c r="S22" s="25"/>
      <c r="T22" s="25"/>
      <c r="U22" s="25"/>
      <c r="V22" s="24">
        <f>L22+M22+N22+R22+S22+T22+U22</f>
        <v>4879017.92</v>
      </c>
    </row>
    <row r="23" spans="1:22" ht="15.75" thickBot="1" x14ac:dyDescent="0.3">
      <c r="A23" s="19" t="s">
        <v>31</v>
      </c>
      <c r="B23" s="26">
        <v>12548142.77</v>
      </c>
      <c r="C23" s="21">
        <v>8911997.0299999993</v>
      </c>
      <c r="D23" s="22">
        <v>12943235.33</v>
      </c>
      <c r="E23" s="22"/>
      <c r="F23" s="22"/>
      <c r="G23" s="22">
        <v>9312910.4500000011</v>
      </c>
      <c r="H23" s="22"/>
      <c r="I23" s="23"/>
      <c r="J23" s="21">
        <v>3636145.74</v>
      </c>
      <c r="K23" s="19" t="s">
        <v>30</v>
      </c>
      <c r="L23" s="24">
        <v>332246.45999999996</v>
      </c>
      <c r="M23" s="24"/>
      <c r="N23" s="24"/>
      <c r="O23" s="25"/>
      <c r="P23" s="25"/>
      <c r="Q23" s="25"/>
      <c r="R23" s="25"/>
      <c r="S23" s="25"/>
      <c r="T23" s="25"/>
      <c r="U23" s="25"/>
      <c r="V23" s="24">
        <f t="shared" ref="V23:V46" si="0">L23+M23+N23+R23+S23+T23+U23</f>
        <v>332246.45999999996</v>
      </c>
    </row>
    <row r="24" spans="1:22" ht="15.75" thickBot="1" x14ac:dyDescent="0.3">
      <c r="A24" s="19" t="s">
        <v>31</v>
      </c>
      <c r="B24" s="26"/>
      <c r="C24" s="21"/>
      <c r="D24" s="22"/>
      <c r="E24" s="22"/>
      <c r="F24" s="22"/>
      <c r="G24" s="22"/>
      <c r="H24" s="22"/>
      <c r="I24" s="23"/>
      <c r="J24" s="21"/>
      <c r="K24" s="19" t="s">
        <v>31</v>
      </c>
      <c r="L24" s="24">
        <v>8911997.0299999993</v>
      </c>
      <c r="M24" s="24"/>
      <c r="N24" s="24"/>
      <c r="O24" s="25"/>
      <c r="P24" s="25"/>
      <c r="Q24" s="25"/>
      <c r="R24" s="25"/>
      <c r="S24" s="25"/>
      <c r="T24" s="25"/>
      <c r="U24" s="25"/>
      <c r="V24" s="24">
        <f t="shared" si="0"/>
        <v>8911997.0299999993</v>
      </c>
    </row>
    <row r="25" spans="1:22" ht="15.75" thickBot="1" x14ac:dyDescent="0.3">
      <c r="A25" s="27" t="s">
        <v>32</v>
      </c>
      <c r="B25" s="28">
        <v>10665586.199999999</v>
      </c>
      <c r="C25" s="21">
        <v>7027838.8299999991</v>
      </c>
      <c r="D25" s="22">
        <v>62382767.410000004</v>
      </c>
      <c r="E25" s="22"/>
      <c r="F25" s="22"/>
      <c r="G25" s="22">
        <v>6903397.9700000007</v>
      </c>
      <c r="H25" s="22"/>
      <c r="I25" s="23"/>
      <c r="J25" s="21">
        <v>3572219.23</v>
      </c>
      <c r="K25" s="19" t="s">
        <v>30</v>
      </c>
      <c r="L25" s="24">
        <v>68666.960000000006</v>
      </c>
      <c r="M25" s="24"/>
      <c r="N25" s="24"/>
      <c r="O25" s="25"/>
      <c r="P25" s="25"/>
      <c r="Q25" s="25"/>
      <c r="R25" s="25"/>
      <c r="S25" s="25"/>
      <c r="T25" s="25"/>
      <c r="U25" s="25"/>
      <c r="V25" s="24">
        <f t="shared" si="0"/>
        <v>68666.960000000006</v>
      </c>
    </row>
    <row r="26" spans="1:22" ht="15.75" thickBot="1" x14ac:dyDescent="0.3">
      <c r="A26" s="27" t="s">
        <v>32</v>
      </c>
      <c r="B26" s="28"/>
      <c r="C26" s="21"/>
      <c r="D26" s="22"/>
      <c r="E26" s="22"/>
      <c r="F26" s="22"/>
      <c r="G26" s="22"/>
      <c r="H26" s="22"/>
      <c r="I26" s="23"/>
      <c r="J26" s="21"/>
      <c r="K26" s="27" t="s">
        <v>32</v>
      </c>
      <c r="L26" s="24">
        <v>6903397.9699999997</v>
      </c>
      <c r="M26" s="24"/>
      <c r="N26" s="24"/>
      <c r="O26" s="25"/>
      <c r="P26" s="25"/>
      <c r="Q26" s="25"/>
      <c r="R26" s="25"/>
      <c r="S26" s="25"/>
      <c r="T26" s="25"/>
      <c r="U26" s="25"/>
      <c r="V26" s="24">
        <f t="shared" si="0"/>
        <v>6903397.9699999997</v>
      </c>
    </row>
    <row r="27" spans="1:22" ht="15.75" thickBot="1" x14ac:dyDescent="0.3">
      <c r="A27" s="27" t="s">
        <v>33</v>
      </c>
      <c r="B27" s="28">
        <v>9714238.3599999994</v>
      </c>
      <c r="C27" s="21">
        <v>6075423.2399999993</v>
      </c>
      <c r="D27" s="22"/>
      <c r="E27" s="22"/>
      <c r="F27" s="22">
        <v>17286.36</v>
      </c>
      <c r="G27" s="22">
        <v>5974362.75</v>
      </c>
      <c r="H27" s="22"/>
      <c r="I27" s="29">
        <v>17286.36</v>
      </c>
      <c r="J27" s="21">
        <v>3642469.97</v>
      </c>
      <c r="K27" s="27" t="s">
        <v>32</v>
      </c>
      <c r="L27" s="24">
        <v>189969</v>
      </c>
      <c r="M27" s="24"/>
      <c r="N27" s="24"/>
      <c r="O27" s="25"/>
      <c r="P27" s="25"/>
      <c r="Q27" s="25"/>
      <c r="R27" s="25"/>
      <c r="S27" s="25"/>
      <c r="T27" s="25"/>
      <c r="U27" s="25"/>
      <c r="V27" s="24">
        <f t="shared" si="0"/>
        <v>189969</v>
      </c>
    </row>
    <row r="28" spans="1:22" ht="15.75" thickBot="1" x14ac:dyDescent="0.3">
      <c r="A28" s="27" t="s">
        <v>33</v>
      </c>
      <c r="B28" s="28"/>
      <c r="C28" s="21"/>
      <c r="D28" s="22"/>
      <c r="E28" s="22"/>
      <c r="F28" s="22"/>
      <c r="G28" s="22"/>
      <c r="H28" s="22"/>
      <c r="I28" s="29"/>
      <c r="J28" s="21"/>
      <c r="K28" s="27" t="s">
        <v>33</v>
      </c>
      <c r="L28" s="24">
        <v>5524096.0300000003</v>
      </c>
      <c r="M28" s="24"/>
      <c r="N28" s="24"/>
      <c r="O28" s="25"/>
      <c r="P28" s="25"/>
      <c r="Q28" s="25"/>
      <c r="R28" s="25"/>
      <c r="S28" s="25"/>
      <c r="T28" s="25"/>
      <c r="U28" s="25"/>
      <c r="V28" s="24">
        <f t="shared" si="0"/>
        <v>5524096.0300000003</v>
      </c>
    </row>
    <row r="29" spans="1:22" ht="15.75" thickBot="1" x14ac:dyDescent="0.3">
      <c r="A29" s="27" t="s">
        <v>34</v>
      </c>
      <c r="B29" s="28">
        <v>9714238.3599999994</v>
      </c>
      <c r="C29" s="21">
        <v>6075423.2399999993</v>
      </c>
      <c r="D29" s="22"/>
      <c r="E29" s="22"/>
      <c r="F29" s="22"/>
      <c r="G29" s="22">
        <v>6277781.8300000001</v>
      </c>
      <c r="H29" s="22"/>
      <c r="I29" s="29"/>
      <c r="J29" s="21">
        <v>3723831.17</v>
      </c>
      <c r="K29" s="27" t="s">
        <v>33</v>
      </c>
      <c r="L29" s="24">
        <v>547672.36</v>
      </c>
      <c r="M29" s="24"/>
      <c r="N29" s="24"/>
      <c r="O29" s="25"/>
      <c r="P29" s="25"/>
      <c r="Q29" s="25"/>
      <c r="R29" s="25"/>
      <c r="S29" s="25"/>
      <c r="T29" s="25"/>
      <c r="U29" s="25"/>
      <c r="V29" s="24">
        <f t="shared" si="0"/>
        <v>547672.36</v>
      </c>
    </row>
    <row r="30" spans="1:22" ht="15.75" thickBot="1" x14ac:dyDescent="0.3">
      <c r="A30" s="27" t="s">
        <v>34</v>
      </c>
      <c r="B30" s="28"/>
      <c r="C30" s="21"/>
      <c r="D30" s="22"/>
      <c r="E30" s="22"/>
      <c r="F30" s="22"/>
      <c r="G30" s="22"/>
      <c r="H30" s="22"/>
      <c r="I30" s="29"/>
      <c r="J30" s="21"/>
      <c r="K30" s="27" t="s">
        <v>34</v>
      </c>
      <c r="L30" s="24">
        <v>5990407.1900000004</v>
      </c>
      <c r="M30" s="24"/>
      <c r="N30" s="24"/>
      <c r="O30" s="25"/>
      <c r="P30" s="25"/>
      <c r="Q30" s="25"/>
      <c r="R30" s="25"/>
      <c r="S30" s="25"/>
      <c r="T30" s="25"/>
      <c r="U30" s="25"/>
      <c r="V30" s="24">
        <f t="shared" si="0"/>
        <v>5990407.1900000004</v>
      </c>
    </row>
    <row r="31" spans="1:22" ht="15.75" thickBot="1" x14ac:dyDescent="0.3">
      <c r="A31" s="27" t="s">
        <v>35</v>
      </c>
      <c r="B31" s="28">
        <v>10444328.890000001</v>
      </c>
      <c r="C31" s="21">
        <v>6805513.7700000005</v>
      </c>
      <c r="D31" s="22">
        <v>8282169.5</v>
      </c>
      <c r="E31" s="22"/>
      <c r="F31" s="22">
        <v>137233.34</v>
      </c>
      <c r="G31" s="22">
        <v>14957647.040000001</v>
      </c>
      <c r="H31" s="22"/>
      <c r="I31" s="23"/>
      <c r="J31" s="21">
        <v>3613672.83</v>
      </c>
      <c r="K31" s="19" t="s">
        <v>30</v>
      </c>
      <c r="L31" s="24">
        <v>8282169.5</v>
      </c>
      <c r="M31" s="24"/>
      <c r="N31" s="24"/>
      <c r="O31" s="25"/>
      <c r="P31" s="25"/>
      <c r="Q31" s="25"/>
      <c r="R31" s="25"/>
      <c r="S31" s="25"/>
      <c r="T31" s="25"/>
      <c r="U31" s="25"/>
      <c r="V31" s="24">
        <f t="shared" si="0"/>
        <v>8282169.5</v>
      </c>
    </row>
    <row r="32" spans="1:22" ht="15.75" thickBot="1" x14ac:dyDescent="0.3">
      <c r="A32" s="27" t="s">
        <v>35</v>
      </c>
      <c r="B32" s="28"/>
      <c r="C32" s="21"/>
      <c r="D32" s="22"/>
      <c r="E32" s="22"/>
      <c r="F32" s="22"/>
      <c r="G32" s="22"/>
      <c r="H32" s="22"/>
      <c r="I32" s="23"/>
      <c r="J32" s="21"/>
      <c r="K32" s="27" t="s">
        <v>33</v>
      </c>
      <c r="L32" s="24"/>
      <c r="M32" s="24"/>
      <c r="N32" s="22">
        <v>17286.36</v>
      </c>
      <c r="O32" s="25"/>
      <c r="P32" s="25"/>
      <c r="Q32" s="25"/>
      <c r="R32" s="25"/>
      <c r="S32" s="25"/>
      <c r="T32" s="25"/>
      <c r="U32" s="25"/>
      <c r="V32" s="24">
        <f t="shared" si="0"/>
        <v>17286.36</v>
      </c>
    </row>
    <row r="33" spans="1:22" ht="15.75" thickBot="1" x14ac:dyDescent="0.3">
      <c r="A33" s="27" t="s">
        <v>35</v>
      </c>
      <c r="B33" s="28"/>
      <c r="C33" s="21"/>
      <c r="D33" s="22"/>
      <c r="E33" s="22"/>
      <c r="F33" s="22"/>
      <c r="G33" s="22"/>
      <c r="H33" s="22"/>
      <c r="I33" s="23"/>
      <c r="J33" s="21"/>
      <c r="K33" s="27" t="s">
        <v>35</v>
      </c>
      <c r="L33" s="24">
        <v>6475213.21</v>
      </c>
      <c r="M33" s="24"/>
      <c r="N33" s="24"/>
      <c r="O33" s="25"/>
      <c r="P33" s="25"/>
      <c r="Q33" s="25"/>
      <c r="R33" s="25"/>
      <c r="S33" s="25"/>
      <c r="T33" s="25"/>
      <c r="U33" s="25"/>
      <c r="V33" s="24">
        <f t="shared" si="0"/>
        <v>6475213.21</v>
      </c>
    </row>
    <row r="34" spans="1:22" ht="15.75" thickBot="1" x14ac:dyDescent="0.3">
      <c r="A34" s="27" t="s">
        <v>36</v>
      </c>
      <c r="B34" s="28">
        <v>10308925.82</v>
      </c>
      <c r="C34" s="21">
        <v>6670110.7000000002</v>
      </c>
      <c r="D34" s="22"/>
      <c r="E34" s="22"/>
      <c r="F34" s="22">
        <v>9484.2800000000007</v>
      </c>
      <c r="G34" s="22">
        <v>6687549.71</v>
      </c>
      <c r="H34" s="22"/>
      <c r="I34" s="23"/>
      <c r="J34" s="21">
        <v>3559096.48</v>
      </c>
      <c r="K34" s="27" t="s">
        <v>35</v>
      </c>
      <c r="L34" s="24">
        <v>355442.85</v>
      </c>
      <c r="M34" s="24"/>
      <c r="N34" s="24"/>
      <c r="O34" s="25"/>
      <c r="P34" s="25"/>
      <c r="Q34" s="25"/>
      <c r="R34" s="25"/>
      <c r="S34" s="25"/>
      <c r="T34" s="25"/>
      <c r="U34" s="25"/>
      <c r="V34" s="24">
        <f t="shared" si="0"/>
        <v>355442.85</v>
      </c>
    </row>
    <row r="35" spans="1:22" ht="15.75" thickBot="1" x14ac:dyDescent="0.3">
      <c r="A35" s="27"/>
      <c r="B35" s="28"/>
      <c r="C35" s="21"/>
      <c r="D35" s="22"/>
      <c r="E35" s="22"/>
      <c r="F35" s="22"/>
      <c r="G35" s="22"/>
      <c r="H35" s="22"/>
      <c r="I35" s="23"/>
      <c r="J35" s="21"/>
      <c r="K35" s="27" t="s">
        <v>36</v>
      </c>
      <c r="L35" s="24">
        <v>6532371.1900000004</v>
      </c>
      <c r="M35" s="24"/>
      <c r="N35" s="24"/>
      <c r="O35" s="25"/>
      <c r="P35" s="25"/>
      <c r="Q35" s="25"/>
      <c r="R35" s="25"/>
      <c r="S35" s="25"/>
      <c r="T35" s="25"/>
      <c r="U35" s="25"/>
      <c r="V35" s="24">
        <f t="shared" si="0"/>
        <v>6532371.1900000004</v>
      </c>
    </row>
    <row r="36" spans="1:22" ht="15.75" thickBot="1" x14ac:dyDescent="0.3">
      <c r="A36" s="27" t="s">
        <v>37</v>
      </c>
      <c r="B36" s="28">
        <v>10308925.82</v>
      </c>
      <c r="C36" s="21">
        <v>6670110.7000000002</v>
      </c>
      <c r="D36" s="22"/>
      <c r="E36" s="22"/>
      <c r="F36" s="22">
        <v>10726.33</v>
      </c>
      <c r="G36" s="22">
        <v>13418827.41</v>
      </c>
      <c r="H36" s="30"/>
      <c r="I36" s="29">
        <v>157443.94999999998</v>
      </c>
      <c r="J36" s="21">
        <v>3659688.53</v>
      </c>
      <c r="K36" s="27" t="s">
        <v>36</v>
      </c>
      <c r="L36" s="24">
        <v>217458.15</v>
      </c>
      <c r="M36" s="24"/>
      <c r="N36" s="24"/>
      <c r="O36" s="25"/>
      <c r="P36" s="25"/>
      <c r="Q36" s="25"/>
      <c r="R36" s="25"/>
      <c r="S36" s="25"/>
      <c r="T36" s="25"/>
      <c r="U36" s="25"/>
      <c r="V36" s="24">
        <f t="shared" si="0"/>
        <v>217458.15</v>
      </c>
    </row>
    <row r="37" spans="1:22" ht="15.75" thickBot="1" x14ac:dyDescent="0.3">
      <c r="A37" s="27" t="s">
        <v>37</v>
      </c>
      <c r="B37" s="28"/>
      <c r="C37" s="21"/>
      <c r="D37" s="22"/>
      <c r="E37" s="22"/>
      <c r="F37" s="22"/>
      <c r="G37" s="22"/>
      <c r="H37" s="30"/>
      <c r="I37" s="29"/>
      <c r="J37" s="21"/>
      <c r="K37" s="27" t="s">
        <v>37</v>
      </c>
      <c r="L37" s="24">
        <v>6649237.29</v>
      </c>
      <c r="M37" s="24"/>
      <c r="N37" s="24">
        <v>157443.95000000001</v>
      </c>
      <c r="O37" s="25"/>
      <c r="P37" s="25"/>
      <c r="Q37" s="25"/>
      <c r="R37" s="25"/>
      <c r="S37" s="25"/>
      <c r="T37" s="25"/>
      <c r="U37" s="25"/>
      <c r="V37" s="24">
        <f t="shared" si="0"/>
        <v>6806681.2400000002</v>
      </c>
    </row>
    <row r="38" spans="1:22" ht="15.75" thickBot="1" x14ac:dyDescent="0.3">
      <c r="A38" s="27" t="s">
        <v>37</v>
      </c>
      <c r="B38" s="28"/>
      <c r="C38" s="21"/>
      <c r="D38" s="22"/>
      <c r="E38" s="22"/>
      <c r="F38" s="22"/>
      <c r="G38" s="22"/>
      <c r="H38" s="30"/>
      <c r="I38" s="29"/>
      <c r="J38" s="21"/>
      <c r="K38" s="27" t="s">
        <v>38</v>
      </c>
      <c r="L38" s="24">
        <v>1651137.26</v>
      </c>
      <c r="M38" s="24"/>
      <c r="N38" s="24"/>
      <c r="O38" s="25"/>
      <c r="P38" s="25"/>
      <c r="Q38" s="25"/>
      <c r="R38" s="25"/>
      <c r="S38" s="25"/>
      <c r="T38" s="25"/>
      <c r="U38" s="25"/>
      <c r="V38" s="24">
        <f t="shared" si="0"/>
        <v>1651137.26</v>
      </c>
    </row>
    <row r="39" spans="1:22" ht="15.75" thickBot="1" x14ac:dyDescent="0.3">
      <c r="A39" s="27" t="s">
        <v>38</v>
      </c>
      <c r="B39" s="28">
        <v>10308925.82</v>
      </c>
      <c r="C39" s="21">
        <v>6670110.7000000002</v>
      </c>
      <c r="D39" s="22"/>
      <c r="E39" s="22"/>
      <c r="F39" s="22">
        <v>140991.6</v>
      </c>
      <c r="G39" s="22">
        <v>6759335.2599999998</v>
      </c>
      <c r="H39" s="30"/>
      <c r="I39" s="29"/>
      <c r="J39" s="21">
        <v>3667569.29</v>
      </c>
      <c r="K39" s="27" t="s">
        <v>38</v>
      </c>
      <c r="L39" s="24">
        <v>4990219.2699999996</v>
      </c>
      <c r="M39" s="24"/>
      <c r="N39" s="24"/>
      <c r="O39" s="25"/>
      <c r="P39" s="25"/>
      <c r="Q39" s="25"/>
      <c r="R39" s="25"/>
      <c r="S39" s="25"/>
      <c r="T39" s="25"/>
      <c r="U39" s="25"/>
      <c r="V39" s="24">
        <f t="shared" si="0"/>
        <v>4990219.2699999996</v>
      </c>
    </row>
    <row r="40" spans="1:22" ht="15.75" thickBot="1" x14ac:dyDescent="0.3">
      <c r="A40" s="27" t="s">
        <v>38</v>
      </c>
      <c r="B40" s="28"/>
      <c r="C40" s="21"/>
      <c r="D40" s="22"/>
      <c r="E40" s="22"/>
      <c r="F40" s="22"/>
      <c r="G40" s="22"/>
      <c r="H40" s="30"/>
      <c r="I40" s="29"/>
      <c r="J40" s="21"/>
      <c r="K40" s="27" t="s">
        <v>39</v>
      </c>
      <c r="L40" s="24">
        <v>6670110.7000000002</v>
      </c>
      <c r="M40" s="24"/>
      <c r="N40" s="24">
        <v>1527417.66</v>
      </c>
      <c r="O40" s="25"/>
      <c r="P40" s="25"/>
      <c r="Q40" s="25"/>
      <c r="R40" s="25"/>
      <c r="S40" s="25"/>
      <c r="T40" s="25"/>
      <c r="U40" s="25"/>
      <c r="V40" s="24">
        <f t="shared" si="0"/>
        <v>8197528.3600000003</v>
      </c>
    </row>
    <row r="41" spans="1:22" ht="15.75" thickBot="1" x14ac:dyDescent="0.3">
      <c r="A41" s="27" t="s">
        <v>39</v>
      </c>
      <c r="B41" s="28">
        <v>10308925.82</v>
      </c>
      <c r="C41" s="21">
        <v>6670110.7000000002</v>
      </c>
      <c r="D41" s="22"/>
      <c r="E41" s="22"/>
      <c r="F41" s="22">
        <v>2890679.7199999997</v>
      </c>
      <c r="G41" s="22">
        <v>6674282.1300000008</v>
      </c>
      <c r="H41" s="30"/>
      <c r="I41" s="29">
        <v>1681273.34</v>
      </c>
      <c r="J41" s="21">
        <v>3498538.16</v>
      </c>
      <c r="K41" s="27" t="s">
        <v>36</v>
      </c>
      <c r="L41" s="24"/>
      <c r="M41" s="24"/>
      <c r="N41" s="24">
        <v>153855.67999999999</v>
      </c>
      <c r="O41" s="25"/>
      <c r="P41" s="25"/>
      <c r="Q41" s="25"/>
      <c r="R41" s="25"/>
      <c r="S41" s="25"/>
      <c r="T41" s="25"/>
      <c r="U41" s="25"/>
      <c r="V41" s="24">
        <f t="shared" si="0"/>
        <v>153855.67999999999</v>
      </c>
    </row>
    <row r="42" spans="1:22" ht="15.75" thickBot="1" x14ac:dyDescent="0.3">
      <c r="A42" s="27" t="s">
        <v>39</v>
      </c>
      <c r="B42" s="28"/>
      <c r="C42" s="21"/>
      <c r="D42" s="22"/>
      <c r="E42" s="22"/>
      <c r="F42" s="22"/>
      <c r="G42" s="22"/>
      <c r="H42" s="30"/>
      <c r="I42" s="29"/>
      <c r="J42" s="21"/>
      <c r="K42" s="27" t="s">
        <v>39</v>
      </c>
      <c r="L42" s="24">
        <v>146305.98000000001</v>
      </c>
      <c r="M42" s="24"/>
      <c r="N42" s="24"/>
      <c r="O42" s="25"/>
      <c r="P42" s="25"/>
      <c r="Q42" s="25"/>
      <c r="R42" s="25"/>
      <c r="S42" s="25"/>
      <c r="T42" s="25"/>
      <c r="U42" s="25"/>
      <c r="V42" s="24">
        <f t="shared" si="0"/>
        <v>146305.98000000001</v>
      </c>
    </row>
    <row r="43" spans="1:22" ht="15.75" thickBot="1" x14ac:dyDescent="0.3">
      <c r="A43" s="27" t="s">
        <v>39</v>
      </c>
      <c r="B43" s="28"/>
      <c r="C43" s="21"/>
      <c r="D43" s="22"/>
      <c r="E43" s="22"/>
      <c r="F43" s="22"/>
      <c r="G43" s="22"/>
      <c r="H43" s="30"/>
      <c r="I43" s="29"/>
      <c r="J43" s="21"/>
      <c r="K43" s="27" t="s">
        <v>40</v>
      </c>
      <c r="L43" s="24">
        <v>6527976.1499999994</v>
      </c>
      <c r="M43" s="24"/>
      <c r="N43" s="24"/>
      <c r="O43" s="25"/>
      <c r="P43" s="25"/>
      <c r="Q43" s="25"/>
      <c r="R43" s="25"/>
      <c r="S43" s="25"/>
      <c r="T43" s="25"/>
      <c r="U43" s="25"/>
      <c r="V43" s="24">
        <f t="shared" si="0"/>
        <v>6527976.1499999994</v>
      </c>
    </row>
    <row r="44" spans="1:22" ht="15.75" thickBot="1" x14ac:dyDescent="0.3">
      <c r="A44" s="27" t="s">
        <v>40</v>
      </c>
      <c r="B44" s="28">
        <v>10308925.82</v>
      </c>
      <c r="C44" s="21">
        <v>6670110.7000000002</v>
      </c>
      <c r="D44" s="22"/>
      <c r="E44" s="22"/>
      <c r="F44" s="22"/>
      <c r="G44" s="22">
        <v>6442077.6900000004</v>
      </c>
      <c r="H44" s="30"/>
      <c r="I44" s="29">
        <v>1350397.98</v>
      </c>
      <c r="J44" s="21">
        <v>3724713.58</v>
      </c>
      <c r="K44" s="27" t="s">
        <v>40</v>
      </c>
      <c r="L44" s="24">
        <v>56236.09</v>
      </c>
      <c r="M44" s="24"/>
      <c r="N44" s="24">
        <v>1350397.98</v>
      </c>
      <c r="O44" s="25"/>
      <c r="P44" s="25"/>
      <c r="Q44" s="25"/>
      <c r="R44" s="25"/>
      <c r="S44" s="25"/>
      <c r="T44" s="25"/>
      <c r="U44" s="25"/>
      <c r="V44" s="24">
        <f t="shared" si="0"/>
        <v>1406634.07</v>
      </c>
    </row>
    <row r="45" spans="1:22" ht="15.75" thickBot="1" x14ac:dyDescent="0.3">
      <c r="A45" s="27" t="s">
        <v>40</v>
      </c>
      <c r="B45" s="28"/>
      <c r="C45" s="21"/>
      <c r="D45" s="22"/>
      <c r="E45" s="22"/>
      <c r="F45" s="22"/>
      <c r="G45" s="22"/>
      <c r="H45" s="30"/>
      <c r="I45" s="29"/>
      <c r="J45" s="21"/>
      <c r="K45" s="27" t="s">
        <v>41</v>
      </c>
      <c r="L45" s="24">
        <v>6385841.6000000006</v>
      </c>
      <c r="M45" s="24"/>
      <c r="N45" s="24"/>
      <c r="O45" s="25"/>
      <c r="P45" s="25"/>
      <c r="Q45" s="25"/>
      <c r="R45" s="25"/>
      <c r="S45" s="25"/>
      <c r="T45" s="25"/>
      <c r="U45" s="25"/>
      <c r="V45" s="24">
        <f t="shared" si="0"/>
        <v>6385841.6000000006</v>
      </c>
    </row>
    <row r="46" spans="1:22" ht="15.75" thickBot="1" x14ac:dyDescent="0.3">
      <c r="A46" s="27" t="s">
        <v>41</v>
      </c>
      <c r="B46" s="28">
        <v>10308925.82</v>
      </c>
      <c r="C46" s="21">
        <v>6670110.7000000002</v>
      </c>
      <c r="D46" s="22">
        <v>936912.65</v>
      </c>
      <c r="E46" s="22"/>
      <c r="F46" s="22">
        <v>2185674.3800000004</v>
      </c>
      <c r="G46" s="22">
        <v>1136912.6499999999</v>
      </c>
      <c r="H46" s="30"/>
      <c r="I46" s="29">
        <v>2185674.3800000004</v>
      </c>
      <c r="J46" s="21">
        <v>3556861.93</v>
      </c>
      <c r="K46" s="27" t="s">
        <v>41</v>
      </c>
      <c r="L46" s="24">
        <v>1136912.6499999999</v>
      </c>
      <c r="M46" s="24"/>
      <c r="N46" s="24">
        <v>2185674.38</v>
      </c>
      <c r="O46" s="25"/>
      <c r="P46" s="25"/>
      <c r="Q46" s="25"/>
      <c r="R46" s="25"/>
      <c r="S46" s="25"/>
      <c r="T46" s="25"/>
      <c r="U46" s="25"/>
      <c r="V46" s="24">
        <f t="shared" si="0"/>
        <v>3322587.03</v>
      </c>
    </row>
    <row r="47" spans="1:22" ht="15.75" thickBot="1" x14ac:dyDescent="0.3">
      <c r="A47" s="31"/>
      <c r="B47" s="32">
        <f t="shared" ref="B47:J47" si="1">SUM(B22:B46)</f>
        <v>127488232.26999995</v>
      </c>
      <c r="C47" s="32">
        <f t="shared" si="1"/>
        <v>83828857.340000018</v>
      </c>
      <c r="D47" s="32">
        <f t="shared" si="1"/>
        <v>84545084.890000015</v>
      </c>
      <c r="E47" s="32">
        <f t="shared" si="1"/>
        <v>0</v>
      </c>
      <c r="F47" s="32">
        <f t="shared" si="1"/>
        <v>5392076.0099999998</v>
      </c>
      <c r="G47" s="32">
        <f t="shared" si="1"/>
        <v>84545084.890000001</v>
      </c>
      <c r="H47" s="32">
        <f t="shared" si="1"/>
        <v>0</v>
      </c>
      <c r="I47" s="32">
        <f t="shared" si="1"/>
        <v>5392076.0099999998</v>
      </c>
      <c r="J47" s="32">
        <f t="shared" si="1"/>
        <v>43722281.93</v>
      </c>
      <c r="K47" s="32"/>
      <c r="L47" s="32">
        <f t="shared" ref="L47:V47" si="2">SUM(L22:L46)</f>
        <v>84545084.890000015</v>
      </c>
      <c r="M47" s="32">
        <f t="shared" si="2"/>
        <v>0</v>
      </c>
      <c r="N47" s="32">
        <f t="shared" si="2"/>
        <v>5392076.0099999998</v>
      </c>
      <c r="O47" s="32">
        <f t="shared" si="2"/>
        <v>0</v>
      </c>
      <c r="P47" s="32">
        <f t="shared" si="2"/>
        <v>0</v>
      </c>
      <c r="Q47" s="32">
        <f t="shared" si="2"/>
        <v>0</v>
      </c>
      <c r="R47" s="32">
        <f t="shared" si="2"/>
        <v>4879017.92</v>
      </c>
      <c r="S47" s="32">
        <f t="shared" si="2"/>
        <v>0</v>
      </c>
      <c r="T47" s="32">
        <f t="shared" si="2"/>
        <v>0</v>
      </c>
      <c r="U47" s="32">
        <f t="shared" si="2"/>
        <v>0</v>
      </c>
      <c r="V47" s="32">
        <f t="shared" si="2"/>
        <v>94816178.820000008</v>
      </c>
    </row>
    <row r="48" spans="1:22" x14ac:dyDescent="0.25">
      <c r="A48" s="33"/>
      <c r="B48" s="33"/>
      <c r="C48" s="34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5"/>
      <c r="V48" s="35"/>
    </row>
    <row r="49" spans="1:22" ht="37.5" customHeight="1" x14ac:dyDescent="0.25">
      <c r="A49" s="36" t="s">
        <v>42</v>
      </c>
      <c r="B49" s="36"/>
      <c r="C49" s="36"/>
      <c r="D49" s="36"/>
      <c r="E49" s="36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5"/>
      <c r="V49" s="35"/>
    </row>
    <row r="50" spans="1:22" ht="20.25" customHeight="1" x14ac:dyDescent="0.25">
      <c r="A50" s="37" t="s">
        <v>43</v>
      </c>
      <c r="B50" s="37"/>
      <c r="C50" s="37"/>
      <c r="D50" s="37"/>
      <c r="E50" s="37"/>
      <c r="F50" s="33"/>
      <c r="G50" s="33"/>
      <c r="H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5"/>
      <c r="V50" s="35"/>
    </row>
    <row r="51" spans="1:22" x14ac:dyDescent="0.25">
      <c r="A51" s="37"/>
      <c r="B51" s="37"/>
      <c r="C51" s="37"/>
      <c r="D51" s="37"/>
      <c r="E51" s="37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5"/>
      <c r="V51" s="35"/>
    </row>
    <row r="52" spans="1:22" ht="37.5" customHeight="1" x14ac:dyDescent="0.25">
      <c r="A52" s="38" t="s">
        <v>44</v>
      </c>
      <c r="B52" s="38"/>
      <c r="C52" s="38"/>
      <c r="D52" s="38"/>
      <c r="E52" s="38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5"/>
      <c r="V52" s="35"/>
    </row>
    <row r="53" spans="1:22" ht="17.25" customHeight="1" x14ac:dyDescent="0.25">
      <c r="A53" s="38" t="s">
        <v>45</v>
      </c>
      <c r="B53" s="38"/>
      <c r="C53" s="38"/>
      <c r="D53" s="38"/>
      <c r="E53" s="38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5"/>
      <c r="V53" s="35"/>
    </row>
    <row r="54" spans="1:22" ht="17.25" customHeight="1" x14ac:dyDescent="0.25">
      <c r="A54" s="38" t="s">
        <v>46</v>
      </c>
      <c r="B54" s="38"/>
      <c r="C54" s="38"/>
      <c r="D54" s="38"/>
      <c r="E54" s="38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5"/>
      <c r="V54" s="35"/>
    </row>
    <row r="55" spans="1:22" ht="17.25" customHeight="1" x14ac:dyDescent="0.25">
      <c r="A55" s="38" t="s">
        <v>47</v>
      </c>
      <c r="B55" s="38"/>
      <c r="C55" s="38"/>
      <c r="D55" s="38"/>
      <c r="E55" s="38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5"/>
      <c r="V55" s="35"/>
    </row>
    <row r="56" spans="1:22" ht="17.25" customHeight="1" x14ac:dyDescent="0.25">
      <c r="A56" s="38" t="s">
        <v>48</v>
      </c>
      <c r="B56" s="38"/>
      <c r="C56" s="38"/>
      <c r="D56" s="38"/>
      <c r="E56" s="38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5"/>
      <c r="V56" s="35"/>
    </row>
    <row r="57" spans="1:22" x14ac:dyDescent="0.25">
      <c r="A57" s="33"/>
      <c r="B57" s="33"/>
      <c r="C57" s="34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5"/>
      <c r="V57" s="35"/>
    </row>
    <row r="58" spans="1:22" ht="15.75" customHeight="1" x14ac:dyDescent="0.25">
      <c r="A58" s="36" t="s">
        <v>49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3"/>
      <c r="M58" s="33"/>
      <c r="N58" s="33"/>
      <c r="O58" s="33"/>
      <c r="P58" s="33"/>
      <c r="Q58" s="33"/>
      <c r="R58" s="33"/>
      <c r="S58" s="33"/>
      <c r="T58" s="33"/>
      <c r="U58" s="35"/>
      <c r="V58" s="35"/>
    </row>
    <row r="59" spans="1:22" ht="38.25" customHeight="1" x14ac:dyDescent="0.25">
      <c r="A59" s="37" t="s">
        <v>43</v>
      </c>
      <c r="B59" s="37"/>
      <c r="C59" s="37"/>
      <c r="D59" s="37"/>
      <c r="E59" s="37"/>
      <c r="F59" s="39" t="s">
        <v>50</v>
      </c>
      <c r="G59" s="39" t="s">
        <v>51</v>
      </c>
      <c r="H59" s="39" t="s">
        <v>52</v>
      </c>
      <c r="I59" s="39" t="s">
        <v>53</v>
      </c>
      <c r="J59" s="39" t="s">
        <v>54</v>
      </c>
      <c r="K59" s="39" t="s">
        <v>55</v>
      </c>
      <c r="L59" s="33"/>
      <c r="M59" s="33"/>
      <c r="N59" s="33"/>
      <c r="O59" s="33"/>
      <c r="P59" s="33"/>
      <c r="Q59" s="33"/>
      <c r="R59" s="33"/>
      <c r="S59" s="33"/>
      <c r="T59" s="33"/>
      <c r="U59" s="35"/>
      <c r="V59" s="35"/>
    </row>
    <row r="60" spans="1:22" ht="38.25" x14ac:dyDescent="0.25">
      <c r="A60" s="38" t="s">
        <v>56</v>
      </c>
      <c r="B60" s="38"/>
      <c r="C60" s="38"/>
      <c r="D60" s="38"/>
      <c r="E60" s="38"/>
      <c r="F60" s="40">
        <v>3741362.76</v>
      </c>
      <c r="G60" s="41" t="s">
        <v>57</v>
      </c>
      <c r="H60" s="42">
        <v>201800010008207</v>
      </c>
      <c r="I60" s="41" t="s">
        <v>58</v>
      </c>
      <c r="J60" s="41" t="s">
        <v>30</v>
      </c>
      <c r="K60" s="43" t="s">
        <v>59</v>
      </c>
      <c r="L60" s="33"/>
      <c r="M60" s="33"/>
      <c r="N60" s="33"/>
      <c r="O60" s="33"/>
      <c r="P60" s="44"/>
      <c r="Q60" s="33"/>
      <c r="R60" s="33"/>
      <c r="S60" s="33"/>
      <c r="T60" s="33"/>
      <c r="U60" s="35"/>
      <c r="V60" s="35"/>
    </row>
    <row r="61" spans="1:22" ht="38.25" x14ac:dyDescent="0.25">
      <c r="A61" s="38" t="s">
        <v>56</v>
      </c>
      <c r="B61" s="38"/>
      <c r="C61" s="38"/>
      <c r="D61" s="38"/>
      <c r="E61" s="38"/>
      <c r="F61" s="40">
        <v>3636145.74</v>
      </c>
      <c r="G61" s="41" t="s">
        <v>57</v>
      </c>
      <c r="H61" s="42">
        <v>201800010008207</v>
      </c>
      <c r="I61" s="41" t="s">
        <v>30</v>
      </c>
      <c r="J61" s="41" t="s">
        <v>31</v>
      </c>
      <c r="K61" s="43" t="s">
        <v>59</v>
      </c>
      <c r="L61" s="33"/>
      <c r="M61" s="33"/>
      <c r="N61" s="33"/>
      <c r="O61" s="33"/>
      <c r="P61" s="44"/>
      <c r="Q61" s="33"/>
      <c r="R61" s="33"/>
      <c r="S61" s="33"/>
      <c r="T61" s="33"/>
      <c r="U61" s="33"/>
      <c r="V61" s="33"/>
    </row>
    <row r="62" spans="1:22" ht="38.25" x14ac:dyDescent="0.25">
      <c r="A62" s="38" t="s">
        <v>56</v>
      </c>
      <c r="B62" s="38"/>
      <c r="C62" s="38"/>
      <c r="D62" s="38"/>
      <c r="E62" s="38"/>
      <c r="F62" s="40">
        <v>3447778.37</v>
      </c>
      <c r="G62" s="41" t="s">
        <v>57</v>
      </c>
      <c r="H62" s="42">
        <v>201800010008207</v>
      </c>
      <c r="I62" s="41" t="s">
        <v>31</v>
      </c>
      <c r="J62" s="41" t="s">
        <v>32</v>
      </c>
      <c r="K62" s="43" t="s">
        <v>59</v>
      </c>
      <c r="L62" s="33"/>
      <c r="M62" s="33"/>
      <c r="N62" s="33"/>
      <c r="O62" s="33"/>
      <c r="P62" s="44"/>
      <c r="Q62" s="33"/>
      <c r="R62" s="33"/>
      <c r="S62" s="33"/>
      <c r="T62" s="33"/>
      <c r="U62" s="33"/>
      <c r="V62" s="33"/>
    </row>
    <row r="63" spans="1:22" ht="38.25" x14ac:dyDescent="0.25">
      <c r="A63" s="38" t="s">
        <v>56</v>
      </c>
      <c r="B63" s="38"/>
      <c r="C63" s="38"/>
      <c r="D63" s="38"/>
      <c r="E63" s="38"/>
      <c r="F63" s="45">
        <v>2669.38</v>
      </c>
      <c r="G63" s="41" t="s">
        <v>57</v>
      </c>
      <c r="H63" s="42">
        <v>201800010008207</v>
      </c>
      <c r="I63" s="41" t="s">
        <v>30</v>
      </c>
      <c r="J63" s="41" t="s">
        <v>32</v>
      </c>
      <c r="K63" s="43" t="s">
        <v>59</v>
      </c>
      <c r="L63" s="33"/>
      <c r="M63" s="33"/>
      <c r="N63" s="33"/>
      <c r="O63" s="33"/>
      <c r="P63" s="44"/>
      <c r="Q63" s="33"/>
      <c r="R63" s="33"/>
      <c r="S63" s="33"/>
      <c r="T63" s="33"/>
      <c r="U63" s="33"/>
      <c r="V63" s="33"/>
    </row>
    <row r="64" spans="1:22" ht="38.25" x14ac:dyDescent="0.25">
      <c r="A64" s="38" t="s">
        <v>56</v>
      </c>
      <c r="B64" s="38"/>
      <c r="C64" s="38"/>
      <c r="D64" s="38"/>
      <c r="E64" s="38"/>
      <c r="F64" s="40">
        <v>3515769.98</v>
      </c>
      <c r="G64" s="41" t="s">
        <v>57</v>
      </c>
      <c r="H64" s="42">
        <v>201800010008207</v>
      </c>
      <c r="I64" s="41" t="s">
        <v>32</v>
      </c>
      <c r="J64" s="41" t="s">
        <v>33</v>
      </c>
      <c r="K64" s="43" t="s">
        <v>59</v>
      </c>
      <c r="L64" s="35"/>
      <c r="M64" s="33"/>
      <c r="N64" s="33"/>
      <c r="O64" s="33"/>
      <c r="P64" s="44"/>
      <c r="Q64" s="33"/>
      <c r="R64" s="33"/>
      <c r="S64" s="33"/>
      <c r="T64" s="33"/>
      <c r="U64" s="33"/>
      <c r="V64" s="33"/>
    </row>
    <row r="65" spans="1:22" ht="38.25" x14ac:dyDescent="0.25">
      <c r="A65" s="38" t="s">
        <v>56</v>
      </c>
      <c r="B65" s="38"/>
      <c r="C65" s="38"/>
      <c r="D65" s="38"/>
      <c r="E65" s="38"/>
      <c r="F65" s="40">
        <v>3587750.51</v>
      </c>
      <c r="G65" s="41" t="s">
        <v>57</v>
      </c>
      <c r="H65" s="42">
        <v>201800010008207</v>
      </c>
      <c r="I65" s="41" t="s">
        <v>33</v>
      </c>
      <c r="J65" s="41" t="s">
        <v>34</v>
      </c>
      <c r="K65" s="43" t="s">
        <v>59</v>
      </c>
      <c r="L65" s="35"/>
      <c r="M65" s="33"/>
      <c r="N65" s="33"/>
      <c r="O65" s="33"/>
      <c r="P65" s="44"/>
      <c r="Q65" s="33"/>
      <c r="R65" s="33"/>
      <c r="S65" s="33"/>
      <c r="T65" s="33"/>
      <c r="U65" s="33"/>
      <c r="V65" s="33"/>
    </row>
    <row r="66" spans="1:22" ht="38.25" x14ac:dyDescent="0.25">
      <c r="A66" s="38" t="s">
        <v>56</v>
      </c>
      <c r="B66" s="38"/>
      <c r="C66" s="38"/>
      <c r="D66" s="38"/>
      <c r="E66" s="38"/>
      <c r="F66" s="40">
        <v>3483636.6</v>
      </c>
      <c r="G66" s="41" t="s">
        <v>57</v>
      </c>
      <c r="H66" s="42">
        <v>201800010008207</v>
      </c>
      <c r="I66" s="41" t="s">
        <v>34</v>
      </c>
      <c r="J66" s="41" t="s">
        <v>35</v>
      </c>
      <c r="K66" s="43" t="s">
        <v>59</v>
      </c>
      <c r="L66" s="35"/>
      <c r="M66" s="33"/>
      <c r="N66" s="33"/>
      <c r="O66" s="33"/>
      <c r="P66" s="44"/>
      <c r="Q66" s="33"/>
      <c r="R66" s="33"/>
      <c r="S66" s="33"/>
      <c r="T66" s="33"/>
      <c r="U66" s="33"/>
      <c r="V66" s="33"/>
    </row>
    <row r="67" spans="1:22" ht="38.25" x14ac:dyDescent="0.25">
      <c r="A67" s="38" t="s">
        <v>56</v>
      </c>
      <c r="B67" s="38"/>
      <c r="C67" s="38"/>
      <c r="D67" s="38"/>
      <c r="E67" s="38"/>
      <c r="F67" s="40">
        <v>3421356.97</v>
      </c>
      <c r="G67" s="41" t="s">
        <v>57</v>
      </c>
      <c r="H67" s="42">
        <v>201800010008207</v>
      </c>
      <c r="I67" s="41" t="s">
        <v>35</v>
      </c>
      <c r="J67" s="41" t="s">
        <v>36</v>
      </c>
      <c r="K67" s="43" t="s">
        <v>59</v>
      </c>
      <c r="L67" s="35"/>
      <c r="M67" s="33"/>
      <c r="N67" s="33"/>
      <c r="O67" s="33"/>
      <c r="P67" s="44"/>
      <c r="Q67" s="33"/>
      <c r="R67" s="33"/>
      <c r="S67" s="33"/>
      <c r="T67" s="33"/>
      <c r="U67" s="33"/>
      <c r="V67" s="33"/>
    </row>
    <row r="68" spans="1:22" ht="38.25" x14ac:dyDescent="0.25">
      <c r="A68" s="38" t="s">
        <v>56</v>
      </c>
      <c r="B68" s="38"/>
      <c r="C68" s="38"/>
      <c r="D68" s="38"/>
      <c r="E68" s="38"/>
      <c r="F68" s="40">
        <v>3523175.9</v>
      </c>
      <c r="G68" s="41" t="s">
        <v>57</v>
      </c>
      <c r="H68" s="42">
        <v>201800010008207</v>
      </c>
      <c r="I68" s="41" t="s">
        <v>36</v>
      </c>
      <c r="J68" s="41" t="s">
        <v>37</v>
      </c>
      <c r="K68" s="43" t="s">
        <v>59</v>
      </c>
      <c r="L68" s="33"/>
      <c r="M68" s="33"/>
      <c r="N68" s="33"/>
      <c r="O68" s="33"/>
      <c r="P68" s="44"/>
      <c r="Q68" s="33"/>
      <c r="R68" s="33"/>
      <c r="S68" s="33"/>
      <c r="T68" s="33"/>
      <c r="U68" s="33"/>
      <c r="V68" s="33"/>
    </row>
    <row r="69" spans="1:22" ht="38.25" x14ac:dyDescent="0.25">
      <c r="A69" s="38" t="s">
        <v>56</v>
      </c>
      <c r="B69" s="38"/>
      <c r="C69" s="38"/>
      <c r="D69" s="38"/>
      <c r="E69" s="38"/>
      <c r="F69" s="40">
        <v>3417989.39</v>
      </c>
      <c r="G69" s="41" t="s">
        <v>60</v>
      </c>
      <c r="H69" s="42">
        <v>201800010008207</v>
      </c>
      <c r="I69" s="41" t="s">
        <v>37</v>
      </c>
      <c r="J69" s="41" t="s">
        <v>38</v>
      </c>
      <c r="K69" s="43" t="s">
        <v>59</v>
      </c>
      <c r="L69" s="33"/>
      <c r="M69" s="33"/>
      <c r="N69" s="33"/>
      <c r="O69" s="33"/>
      <c r="P69" s="44"/>
      <c r="Q69" s="33"/>
      <c r="R69" s="33"/>
      <c r="S69" s="33"/>
      <c r="T69" s="33"/>
      <c r="U69" s="33"/>
      <c r="V69" s="33"/>
    </row>
    <row r="70" spans="1:22" ht="38.25" x14ac:dyDescent="0.25">
      <c r="A70" s="38" t="s">
        <v>56</v>
      </c>
      <c r="B70" s="38"/>
      <c r="C70" s="38"/>
      <c r="D70" s="38"/>
      <c r="E70" s="38"/>
      <c r="F70" s="40">
        <v>3498538.16</v>
      </c>
      <c r="G70" s="41" t="s">
        <v>60</v>
      </c>
      <c r="H70" s="42">
        <v>201800010008207</v>
      </c>
      <c r="I70" s="41" t="s">
        <v>38</v>
      </c>
      <c r="J70" s="41" t="s">
        <v>39</v>
      </c>
      <c r="K70" s="43" t="s">
        <v>59</v>
      </c>
      <c r="L70" s="33"/>
      <c r="M70" s="33"/>
      <c r="N70" s="33"/>
      <c r="O70" s="33"/>
      <c r="P70" s="44"/>
      <c r="Q70" s="33"/>
      <c r="R70" s="33"/>
      <c r="S70" s="33"/>
      <c r="T70" s="33"/>
      <c r="U70" s="33"/>
      <c r="V70" s="33"/>
    </row>
    <row r="71" spans="1:22" ht="38.25" x14ac:dyDescent="0.25">
      <c r="A71" s="38" t="s">
        <v>56</v>
      </c>
      <c r="B71" s="38"/>
      <c r="C71" s="38"/>
      <c r="D71" s="38"/>
      <c r="E71" s="38"/>
      <c r="F71" s="40">
        <v>3582579.03</v>
      </c>
      <c r="G71" s="41" t="s">
        <v>60</v>
      </c>
      <c r="H71" s="42">
        <v>201800010008207</v>
      </c>
      <c r="I71" s="41" t="s">
        <v>39</v>
      </c>
      <c r="J71" s="41" t="s">
        <v>40</v>
      </c>
      <c r="K71" s="43" t="s">
        <v>59</v>
      </c>
      <c r="L71" s="33"/>
      <c r="M71" s="33"/>
      <c r="N71" s="33"/>
      <c r="O71" s="33"/>
      <c r="P71" s="44"/>
      <c r="Q71" s="33"/>
      <c r="R71" s="33"/>
      <c r="S71" s="33"/>
      <c r="T71" s="33"/>
      <c r="U71" s="33"/>
      <c r="V71" s="33"/>
    </row>
    <row r="72" spans="1:22" ht="38.25" x14ac:dyDescent="0.25">
      <c r="A72" s="38" t="s">
        <v>56</v>
      </c>
      <c r="B72" s="38"/>
      <c r="C72" s="38"/>
      <c r="D72" s="38"/>
      <c r="E72" s="38"/>
      <c r="F72" s="40">
        <v>3260486.14</v>
      </c>
      <c r="G72" s="41" t="s">
        <v>61</v>
      </c>
      <c r="H72" s="42">
        <v>201800010008207</v>
      </c>
      <c r="I72" s="41" t="s">
        <v>40</v>
      </c>
      <c r="J72" s="41" t="s">
        <v>41</v>
      </c>
      <c r="K72" s="43" t="s">
        <v>59</v>
      </c>
      <c r="L72" s="33"/>
      <c r="M72" s="33"/>
      <c r="N72" s="33"/>
      <c r="O72" s="33"/>
      <c r="P72" s="44"/>
      <c r="Q72" s="33"/>
      <c r="R72" s="33"/>
      <c r="S72" s="33"/>
      <c r="T72" s="33"/>
      <c r="U72" s="33"/>
      <c r="V72" s="33"/>
    </row>
    <row r="73" spans="1:22" ht="38.25" x14ac:dyDescent="0.25">
      <c r="A73" s="38" t="s">
        <v>62</v>
      </c>
      <c r="B73" s="38"/>
      <c r="C73" s="38"/>
      <c r="D73" s="38"/>
      <c r="E73" s="38"/>
      <c r="F73" s="40">
        <v>126112.26</v>
      </c>
      <c r="G73" s="41" t="s">
        <v>61</v>
      </c>
      <c r="H73" s="42">
        <v>201800010008207</v>
      </c>
      <c r="I73" s="41" t="s">
        <v>58</v>
      </c>
      <c r="J73" s="41" t="s">
        <v>30</v>
      </c>
      <c r="K73" s="41" t="s">
        <v>63</v>
      </c>
      <c r="L73" s="33"/>
      <c r="M73" s="33"/>
      <c r="N73" s="33"/>
      <c r="O73" s="33"/>
      <c r="P73" s="44"/>
      <c r="Q73" s="33"/>
      <c r="R73" s="33"/>
      <c r="S73" s="33"/>
      <c r="T73" s="33"/>
      <c r="U73" s="33"/>
      <c r="V73" s="33"/>
    </row>
    <row r="74" spans="1:22" ht="38.25" x14ac:dyDescent="0.25">
      <c r="A74" s="38" t="s">
        <v>62</v>
      </c>
      <c r="B74" s="38"/>
      <c r="C74" s="38"/>
      <c r="D74" s="38"/>
      <c r="E74" s="38"/>
      <c r="F74" s="40">
        <v>0</v>
      </c>
      <c r="G74" s="41" t="s">
        <v>61</v>
      </c>
      <c r="H74" s="42">
        <v>201800010008207</v>
      </c>
      <c r="I74" s="46"/>
      <c r="J74" s="46"/>
      <c r="K74" s="41" t="s">
        <v>63</v>
      </c>
      <c r="L74" s="33"/>
      <c r="M74" s="33"/>
      <c r="N74" s="33"/>
      <c r="O74" s="33"/>
      <c r="P74" s="44"/>
      <c r="Q74" s="33"/>
      <c r="R74" s="33"/>
      <c r="S74" s="33"/>
      <c r="T74" s="33"/>
      <c r="U74" s="33"/>
      <c r="V74" s="33"/>
    </row>
    <row r="75" spans="1:22" ht="38.25" x14ac:dyDescent="0.25">
      <c r="A75" s="38" t="s">
        <v>62</v>
      </c>
      <c r="B75" s="38"/>
      <c r="C75" s="38"/>
      <c r="D75" s="38"/>
      <c r="E75" s="38"/>
      <c r="F75" s="40">
        <v>121771.48</v>
      </c>
      <c r="G75" s="41" t="s">
        <v>61</v>
      </c>
      <c r="H75" s="42">
        <v>201800010008207</v>
      </c>
      <c r="I75" s="41" t="s">
        <v>30</v>
      </c>
      <c r="J75" s="41" t="s">
        <v>32</v>
      </c>
      <c r="K75" s="41" t="s">
        <v>63</v>
      </c>
      <c r="L75" s="33"/>
      <c r="M75" s="33"/>
      <c r="N75" s="33"/>
      <c r="O75" s="33"/>
      <c r="P75" s="44"/>
      <c r="Q75" s="33"/>
      <c r="R75" s="33"/>
      <c r="S75" s="33"/>
      <c r="T75" s="33"/>
      <c r="U75" s="33"/>
      <c r="V75" s="33"/>
    </row>
    <row r="76" spans="1:22" ht="38.25" x14ac:dyDescent="0.25">
      <c r="A76" s="38" t="s">
        <v>62</v>
      </c>
      <c r="B76" s="38"/>
      <c r="C76" s="38"/>
      <c r="D76" s="38"/>
      <c r="E76" s="38"/>
      <c r="F76" s="40">
        <v>126699.99</v>
      </c>
      <c r="G76" s="41" t="s">
        <v>61</v>
      </c>
      <c r="H76" s="42">
        <v>201800010008207</v>
      </c>
      <c r="I76" s="41" t="s">
        <v>31</v>
      </c>
      <c r="J76" s="41" t="s">
        <v>33</v>
      </c>
      <c r="K76" s="41" t="s">
        <v>63</v>
      </c>
      <c r="L76" s="33"/>
      <c r="M76" s="33"/>
      <c r="N76" s="33"/>
      <c r="O76" s="33"/>
      <c r="P76" s="44"/>
      <c r="Q76" s="33"/>
      <c r="R76" s="33"/>
      <c r="S76" s="33"/>
      <c r="T76" s="33"/>
      <c r="U76" s="33"/>
      <c r="V76" s="33"/>
    </row>
    <row r="77" spans="1:22" ht="38.25" x14ac:dyDescent="0.25">
      <c r="A77" s="38" t="s">
        <v>62</v>
      </c>
      <c r="B77" s="38"/>
      <c r="C77" s="38"/>
      <c r="D77" s="38"/>
      <c r="E77" s="38"/>
      <c r="F77" s="40">
        <v>136080.66</v>
      </c>
      <c r="G77" s="41" t="s">
        <v>61</v>
      </c>
      <c r="H77" s="42">
        <v>201800010008207</v>
      </c>
      <c r="I77" s="41" t="s">
        <v>32</v>
      </c>
      <c r="J77" s="41" t="s">
        <v>34</v>
      </c>
      <c r="K77" s="41" t="s">
        <v>63</v>
      </c>
      <c r="L77" s="33"/>
      <c r="M77" s="33"/>
      <c r="N77" s="33"/>
      <c r="O77" s="33"/>
      <c r="P77" s="44"/>
      <c r="Q77" s="33"/>
      <c r="R77" s="33"/>
      <c r="S77" s="33"/>
      <c r="T77" s="33"/>
      <c r="U77" s="33"/>
      <c r="V77" s="33"/>
    </row>
    <row r="78" spans="1:22" ht="38.25" x14ac:dyDescent="0.25">
      <c r="A78" s="38" t="s">
        <v>62</v>
      </c>
      <c r="B78" s="38"/>
      <c r="C78" s="38"/>
      <c r="D78" s="38"/>
      <c r="E78" s="38"/>
      <c r="F78" s="40">
        <v>130036.23</v>
      </c>
      <c r="G78" s="41" t="s">
        <v>61</v>
      </c>
      <c r="H78" s="42">
        <v>201800010008207</v>
      </c>
      <c r="I78" s="41" t="s">
        <v>33</v>
      </c>
      <c r="J78" s="41" t="s">
        <v>35</v>
      </c>
      <c r="K78" s="41" t="s">
        <v>63</v>
      </c>
      <c r="L78" s="33"/>
      <c r="M78" s="33"/>
      <c r="N78" s="33"/>
      <c r="O78" s="33"/>
      <c r="P78" s="44"/>
      <c r="Q78" s="33"/>
      <c r="R78" s="33"/>
      <c r="S78" s="33"/>
      <c r="T78" s="33"/>
      <c r="U78" s="33"/>
      <c r="V78" s="33"/>
    </row>
    <row r="79" spans="1:22" ht="38.25" x14ac:dyDescent="0.25">
      <c r="A79" s="38" t="s">
        <v>62</v>
      </c>
      <c r="B79" s="38"/>
      <c r="C79" s="38"/>
      <c r="D79" s="38"/>
      <c r="E79" s="38"/>
      <c r="F79" s="40">
        <v>137739.51</v>
      </c>
      <c r="G79" s="41" t="s">
        <v>61</v>
      </c>
      <c r="H79" s="42">
        <v>201800010008207</v>
      </c>
      <c r="I79" s="41" t="s">
        <v>34</v>
      </c>
      <c r="J79" s="41" t="s">
        <v>36</v>
      </c>
      <c r="K79" s="41" t="s">
        <v>63</v>
      </c>
      <c r="L79" s="33"/>
      <c r="M79" s="33"/>
      <c r="N79" s="33"/>
      <c r="O79" s="33"/>
      <c r="P79" s="44"/>
      <c r="Q79" s="33"/>
      <c r="R79" s="33"/>
      <c r="S79" s="33"/>
      <c r="T79" s="33"/>
      <c r="U79" s="33"/>
      <c r="V79" s="33"/>
    </row>
    <row r="80" spans="1:22" ht="38.25" x14ac:dyDescent="0.25">
      <c r="A80" s="38" t="s">
        <v>62</v>
      </c>
      <c r="B80" s="38"/>
      <c r="C80" s="38"/>
      <c r="D80" s="38"/>
      <c r="E80" s="38"/>
      <c r="F80" s="40">
        <v>136512.63</v>
      </c>
      <c r="G80" s="41" t="s">
        <v>61</v>
      </c>
      <c r="H80" s="42">
        <v>201800010008207</v>
      </c>
      <c r="I80" s="41" t="s">
        <v>35</v>
      </c>
      <c r="J80" s="41" t="s">
        <v>37</v>
      </c>
      <c r="K80" s="41" t="s">
        <v>63</v>
      </c>
      <c r="L80" s="33"/>
      <c r="M80" s="33"/>
      <c r="N80" s="33"/>
      <c r="O80" s="33"/>
      <c r="P80" s="44"/>
      <c r="Q80" s="33"/>
      <c r="R80" s="33"/>
      <c r="S80" s="33"/>
      <c r="T80" s="33"/>
      <c r="U80" s="33"/>
      <c r="V80" s="33"/>
    </row>
    <row r="81" spans="1:22" ht="38.25" x14ac:dyDescent="0.25">
      <c r="A81" s="38" t="s">
        <v>62</v>
      </c>
      <c r="B81" s="38"/>
      <c r="C81" s="38"/>
      <c r="D81" s="38"/>
      <c r="E81" s="38"/>
      <c r="F81" s="40">
        <v>117978.73</v>
      </c>
      <c r="G81" s="41" t="s">
        <v>61</v>
      </c>
      <c r="H81" s="42">
        <v>201800010008207</v>
      </c>
      <c r="I81" s="41" t="s">
        <v>36</v>
      </c>
      <c r="J81" s="41" t="s">
        <v>38</v>
      </c>
      <c r="K81" s="41" t="s">
        <v>63</v>
      </c>
      <c r="L81" s="33"/>
      <c r="M81" s="33"/>
      <c r="N81" s="33"/>
      <c r="O81" s="33"/>
      <c r="P81" s="44"/>
      <c r="Q81" s="33"/>
      <c r="R81" s="33"/>
      <c r="S81" s="33"/>
      <c r="T81" s="33"/>
      <c r="U81" s="33"/>
      <c r="V81" s="33"/>
    </row>
    <row r="82" spans="1:22" ht="38.25" x14ac:dyDescent="0.25">
      <c r="A82" s="38" t="s">
        <v>62</v>
      </c>
      <c r="B82" s="38"/>
      <c r="C82" s="38"/>
      <c r="D82" s="38"/>
      <c r="E82" s="38"/>
      <c r="F82" s="40">
        <v>131601.17000000001</v>
      </c>
      <c r="G82" s="41" t="s">
        <v>61</v>
      </c>
      <c r="H82" s="42">
        <v>201800010008207</v>
      </c>
      <c r="I82" s="41" t="s">
        <v>37</v>
      </c>
      <c r="J82" s="41" t="s">
        <v>38</v>
      </c>
      <c r="K82" s="41" t="s">
        <v>63</v>
      </c>
      <c r="L82" s="33"/>
      <c r="M82" s="33"/>
      <c r="N82" s="33"/>
      <c r="O82" s="33"/>
      <c r="P82" s="44"/>
      <c r="Q82" s="33"/>
      <c r="R82" s="33"/>
      <c r="S82" s="33"/>
      <c r="T82" s="33"/>
      <c r="U82" s="33"/>
      <c r="V82" s="33"/>
    </row>
    <row r="83" spans="1:22" ht="38.25" x14ac:dyDescent="0.25">
      <c r="A83" s="38" t="s">
        <v>62</v>
      </c>
      <c r="B83" s="38"/>
      <c r="C83" s="38"/>
      <c r="D83" s="38"/>
      <c r="E83" s="38"/>
      <c r="F83" s="40">
        <v>142134.54999999999</v>
      </c>
      <c r="G83" s="41" t="s">
        <v>61</v>
      </c>
      <c r="H83" s="42">
        <v>201800010008207</v>
      </c>
      <c r="I83" s="41" t="s">
        <v>38</v>
      </c>
      <c r="J83" s="41" t="s">
        <v>40</v>
      </c>
      <c r="K83" s="41" t="s">
        <v>63</v>
      </c>
      <c r="L83" s="33"/>
      <c r="M83" s="33"/>
      <c r="N83" s="33"/>
      <c r="O83" s="33"/>
      <c r="P83" s="44"/>
      <c r="Q83" s="33"/>
      <c r="R83" s="33"/>
      <c r="S83" s="33"/>
      <c r="T83" s="33"/>
      <c r="U83" s="33"/>
      <c r="V83" s="33"/>
    </row>
    <row r="84" spans="1:22" ht="38.25" x14ac:dyDescent="0.25">
      <c r="A84" s="38" t="s">
        <v>62</v>
      </c>
      <c r="B84" s="38"/>
      <c r="C84" s="38"/>
      <c r="D84" s="38"/>
      <c r="E84" s="38"/>
      <c r="F84" s="40">
        <v>154699.81</v>
      </c>
      <c r="G84" s="41" t="s">
        <v>61</v>
      </c>
      <c r="H84" s="42">
        <v>201800010008207</v>
      </c>
      <c r="I84" s="41" t="s">
        <v>39</v>
      </c>
      <c r="J84" s="41" t="s">
        <v>40</v>
      </c>
      <c r="K84" s="41" t="s">
        <v>63</v>
      </c>
      <c r="L84" s="33"/>
      <c r="M84" s="33"/>
      <c r="N84" s="33"/>
      <c r="O84" s="33"/>
      <c r="P84" s="44"/>
      <c r="Q84" s="33"/>
      <c r="R84" s="33"/>
      <c r="S84" s="33"/>
      <c r="T84" s="33"/>
      <c r="U84" s="33"/>
      <c r="V84" s="33"/>
    </row>
    <row r="85" spans="1:22" ht="38.25" x14ac:dyDescent="0.25">
      <c r="A85" s="38" t="s">
        <v>62</v>
      </c>
      <c r="B85" s="38"/>
      <c r="C85" s="38"/>
      <c r="D85" s="38"/>
      <c r="E85" s="38"/>
      <c r="F85" s="40">
        <v>141675.98000000001</v>
      </c>
      <c r="G85" s="41" t="s">
        <v>61</v>
      </c>
      <c r="H85" s="42">
        <v>201800010008207</v>
      </c>
      <c r="I85" s="41" t="s">
        <v>40</v>
      </c>
      <c r="J85" s="41" t="s">
        <v>41</v>
      </c>
      <c r="K85" s="41" t="s">
        <v>63</v>
      </c>
      <c r="L85" s="33"/>
      <c r="M85" s="33"/>
      <c r="N85" s="33"/>
      <c r="O85" s="33"/>
      <c r="P85" s="44"/>
      <c r="Q85" s="33"/>
      <c r="R85" s="33"/>
      <c r="S85" s="33"/>
      <c r="T85" s="33"/>
      <c r="U85" s="33"/>
      <c r="V85" s="33"/>
    </row>
    <row r="86" spans="1:22" x14ac:dyDescent="0.25">
      <c r="A86" s="38" t="s">
        <v>64</v>
      </c>
      <c r="B86" s="38"/>
      <c r="C86" s="38"/>
      <c r="D86" s="38"/>
      <c r="E86" s="38"/>
      <c r="F86" s="40"/>
      <c r="G86" s="41"/>
      <c r="H86" s="42"/>
      <c r="I86" s="46"/>
      <c r="J86" s="46"/>
      <c r="K86" s="43"/>
      <c r="L86" s="33"/>
      <c r="M86" s="33"/>
      <c r="N86" s="33"/>
      <c r="O86" s="33"/>
      <c r="P86" s="44"/>
      <c r="Q86" s="33"/>
      <c r="R86" s="33"/>
      <c r="S86" s="33"/>
      <c r="T86" s="33"/>
      <c r="U86" s="33"/>
      <c r="V86" s="33"/>
    </row>
    <row r="87" spans="1:22" x14ac:dyDescent="0.25">
      <c r="A87" s="38" t="s">
        <v>65</v>
      </c>
      <c r="B87" s="38"/>
      <c r="C87" s="38"/>
      <c r="D87" s="38"/>
      <c r="E87" s="38"/>
      <c r="F87" s="40"/>
      <c r="G87" s="41"/>
      <c r="H87" s="42"/>
      <c r="I87" s="46"/>
      <c r="J87" s="46"/>
      <c r="K87" s="43"/>
      <c r="L87" s="33"/>
      <c r="M87" s="33"/>
      <c r="N87" s="33"/>
      <c r="O87" s="33"/>
      <c r="P87" s="44"/>
      <c r="Q87" s="33"/>
      <c r="R87" s="33"/>
      <c r="S87" s="33"/>
      <c r="T87" s="33"/>
      <c r="U87" s="33"/>
      <c r="V87" s="33"/>
    </row>
    <row r="88" spans="1:22" x14ac:dyDescent="0.25">
      <c r="A88" s="38" t="s">
        <v>66</v>
      </c>
      <c r="B88" s="38"/>
      <c r="C88" s="38"/>
      <c r="D88" s="38"/>
      <c r="E88" s="38"/>
      <c r="F88" s="40"/>
      <c r="G88" s="41"/>
      <c r="H88" s="42"/>
      <c r="I88" s="46"/>
      <c r="J88" s="46"/>
      <c r="K88" s="43"/>
      <c r="L88" s="33"/>
      <c r="M88" s="33"/>
      <c r="N88" s="33"/>
      <c r="O88" s="33"/>
      <c r="P88" s="44"/>
      <c r="Q88" s="33"/>
      <c r="R88" s="33"/>
      <c r="S88" s="33"/>
      <c r="T88" s="33"/>
      <c r="U88" s="33"/>
      <c r="V88" s="33"/>
    </row>
    <row r="89" spans="1:22" x14ac:dyDescent="0.25">
      <c r="A89" s="38" t="s">
        <v>67</v>
      </c>
      <c r="B89" s="38"/>
      <c r="C89" s="38"/>
      <c r="D89" s="38"/>
      <c r="E89" s="38"/>
      <c r="F89" s="47"/>
      <c r="G89" s="41"/>
      <c r="H89" s="42"/>
      <c r="I89" s="46"/>
      <c r="J89" s="46"/>
      <c r="K89" s="43"/>
      <c r="L89" s="33"/>
      <c r="M89" s="33"/>
      <c r="N89" s="33"/>
      <c r="O89" s="33"/>
      <c r="P89" s="44"/>
      <c r="Q89" s="33"/>
      <c r="R89" s="33"/>
      <c r="S89" s="33"/>
      <c r="T89" s="33"/>
      <c r="U89" s="33"/>
      <c r="V89" s="33"/>
    </row>
    <row r="90" spans="1:22" ht="15.75" customHeight="1" x14ac:dyDescent="0.25">
      <c r="A90" s="48" t="s">
        <v>68</v>
      </c>
      <c r="B90" s="48"/>
      <c r="C90" s="48"/>
      <c r="D90" s="48"/>
      <c r="E90" s="48"/>
      <c r="F90" s="49">
        <f>SUM(F60:F89)</f>
        <v>43722281.929999992</v>
      </c>
      <c r="G90" s="50"/>
      <c r="H90" s="50"/>
      <c r="I90" s="50"/>
      <c r="J90" s="50"/>
      <c r="K90" s="50"/>
      <c r="L90" s="33"/>
      <c r="M90" s="33"/>
      <c r="N90" s="33"/>
      <c r="O90" s="33"/>
      <c r="P90" s="44"/>
      <c r="Q90" s="33"/>
      <c r="R90" s="33"/>
      <c r="S90" s="33"/>
      <c r="T90" s="33"/>
      <c r="U90" s="33"/>
      <c r="V90" s="33"/>
    </row>
    <row r="91" spans="1:22" ht="15.75" customHeight="1" x14ac:dyDescent="0.25">
      <c r="A91" s="51" t="s">
        <v>69</v>
      </c>
      <c r="B91" s="51"/>
      <c r="C91" s="51"/>
      <c r="D91" s="51"/>
      <c r="E91" s="51"/>
      <c r="F91" s="51"/>
      <c r="G91" s="51"/>
      <c r="H91" s="51"/>
      <c r="I91" s="44"/>
      <c r="J91" s="44"/>
      <c r="K91" s="44"/>
      <c r="L91" s="33"/>
      <c r="M91" s="33"/>
      <c r="N91" s="33"/>
      <c r="O91" s="33"/>
      <c r="P91" s="44"/>
      <c r="Q91" s="33"/>
      <c r="R91" s="33"/>
      <c r="S91" s="33"/>
      <c r="T91" s="33"/>
      <c r="U91" s="33"/>
      <c r="V91" s="33"/>
    </row>
    <row r="92" spans="1:22" ht="15.75" thickBot="1" x14ac:dyDescent="0.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33"/>
      <c r="Q92" s="33"/>
      <c r="R92" s="33"/>
      <c r="S92" s="33"/>
      <c r="T92" s="33"/>
      <c r="U92" s="33"/>
      <c r="V92" s="33"/>
    </row>
    <row r="93" spans="1:22" ht="21" customHeight="1" thickBot="1" x14ac:dyDescent="0.3">
      <c r="A93" s="53" t="s">
        <v>70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44"/>
      <c r="M93" s="44"/>
      <c r="N93" s="44"/>
      <c r="O93" s="44"/>
      <c r="P93" s="33"/>
      <c r="Q93" s="33"/>
      <c r="R93" s="33"/>
      <c r="S93" s="33"/>
      <c r="T93" s="33"/>
      <c r="U93" s="33"/>
      <c r="V93" s="33"/>
    </row>
    <row r="94" spans="1:22" ht="21" customHeight="1" thickBot="1" x14ac:dyDescent="0.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44"/>
      <c r="M94" s="44"/>
      <c r="N94" s="44"/>
      <c r="O94" s="44"/>
      <c r="P94" s="33"/>
      <c r="Q94" s="33"/>
      <c r="R94" s="33"/>
      <c r="S94" s="33"/>
      <c r="T94" s="33"/>
      <c r="U94" s="33"/>
      <c r="V94" s="33"/>
    </row>
    <row r="95" spans="1:22" x14ac:dyDescent="0.25">
      <c r="A95" s="33"/>
      <c r="B95" s="33"/>
      <c r="C95" s="34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15" customHeight="1" x14ac:dyDescent="0.25">
      <c r="A96" s="51" t="s">
        <v>71</v>
      </c>
      <c r="B96" s="51"/>
      <c r="C96" s="51"/>
      <c r="D96" s="51"/>
      <c r="E96" s="51"/>
      <c r="F96" s="51"/>
      <c r="G96" s="51"/>
      <c r="H96" s="51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1:22" x14ac:dyDescent="0.25">
      <c r="A97" s="33"/>
      <c r="B97" s="33"/>
      <c r="C97" s="34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</row>
    <row r="98" spans="1:22" x14ac:dyDescent="0.25">
      <c r="A98" s="33"/>
      <c r="B98" s="33"/>
      <c r="C98" s="3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</row>
    <row r="99" spans="1:22" x14ac:dyDescent="0.25">
      <c r="A99" s="33"/>
      <c r="B99" s="33"/>
      <c r="C99" s="34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</row>
    <row r="100" spans="1:22" ht="15" customHeight="1" x14ac:dyDescent="0.25">
      <c r="A100" s="33"/>
      <c r="B100" s="33"/>
      <c r="C100" s="34"/>
      <c r="D100" s="54"/>
      <c r="E100" s="54"/>
      <c r="F100" s="54"/>
      <c r="I100" s="54"/>
      <c r="J100" s="54"/>
      <c r="K100" s="54"/>
      <c r="L100" s="54"/>
      <c r="M100" s="33"/>
      <c r="N100" s="33"/>
      <c r="O100" s="33"/>
      <c r="P100" s="33"/>
      <c r="Q100" s="33"/>
      <c r="R100" s="33"/>
      <c r="S100" s="33"/>
      <c r="T100" s="33"/>
      <c r="U100" s="33"/>
      <c r="V100" s="33"/>
    </row>
    <row r="101" spans="1:22" ht="31.5" customHeight="1" x14ac:dyDescent="0.25">
      <c r="A101" s="33"/>
      <c r="B101" s="33"/>
      <c r="C101" s="34"/>
      <c r="D101" s="54"/>
      <c r="E101" s="54"/>
      <c r="F101" s="54"/>
      <c r="I101" s="54"/>
      <c r="J101" s="54"/>
      <c r="K101" s="54"/>
      <c r="L101" s="54"/>
      <c r="M101" s="33"/>
      <c r="N101" s="33"/>
      <c r="O101" s="33"/>
      <c r="P101" s="33"/>
      <c r="Q101" s="33"/>
      <c r="R101" s="33"/>
      <c r="S101" s="33"/>
      <c r="T101" s="33"/>
      <c r="U101" s="33"/>
      <c r="V101" s="33"/>
    </row>
    <row r="102" spans="1:22" x14ac:dyDescent="0.25">
      <c r="A102" s="33"/>
      <c r="B102" s="33"/>
      <c r="C102" s="3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</row>
    <row r="103" spans="1:22" x14ac:dyDescent="0.25">
      <c r="A103" s="33"/>
      <c r="B103" s="33"/>
      <c r="C103" s="3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</row>
    <row r="104" spans="1:22" x14ac:dyDescent="0.25">
      <c r="A104" s="33"/>
      <c r="B104" s="33"/>
      <c r="C104" s="34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1:22" x14ac:dyDescent="0.25">
      <c r="A105" s="33"/>
      <c r="B105" s="33"/>
      <c r="C105" s="34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1:22" x14ac:dyDescent="0.25">
      <c r="A106" s="33"/>
      <c r="B106" s="33"/>
      <c r="C106" s="3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1:22" x14ac:dyDescent="0.25">
      <c r="A107" s="33"/>
      <c r="B107" s="33"/>
      <c r="C107" s="3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2" x14ac:dyDescent="0.25">
      <c r="A108" s="33"/>
      <c r="B108" s="33"/>
      <c r="C108" s="3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1:22" x14ac:dyDescent="0.25">
      <c r="A109" s="33"/>
      <c r="B109" s="33"/>
      <c r="C109" s="3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2" x14ac:dyDescent="0.25">
      <c r="A110" s="33"/>
      <c r="B110" s="33"/>
      <c r="C110" s="3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1:22" x14ac:dyDescent="0.25">
      <c r="A111" s="33"/>
      <c r="B111" s="33"/>
      <c r="C111" s="3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1:22" x14ac:dyDescent="0.25">
      <c r="A112" s="55"/>
      <c r="B112" s="55"/>
      <c r="C112" s="56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spans="1:22" x14ac:dyDescent="0.25">
      <c r="A113" s="55"/>
      <c r="B113" s="55"/>
      <c r="C113" s="56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x14ac:dyDescent="0.25">
      <c r="A114" s="55"/>
      <c r="B114" s="55"/>
      <c r="C114" s="56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x14ac:dyDescent="0.25">
      <c r="A115" s="55"/>
      <c r="B115" s="55"/>
      <c r="C115" s="56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x14ac:dyDescent="0.25">
      <c r="A116" s="55"/>
      <c r="B116" s="55"/>
      <c r="C116" s="56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x14ac:dyDescent="0.25">
      <c r="A117" s="55"/>
      <c r="B117" s="55"/>
      <c r="C117" s="56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x14ac:dyDescent="0.25">
      <c r="A118" s="55"/>
      <c r="B118" s="55"/>
      <c r="C118" s="56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x14ac:dyDescent="0.25">
      <c r="A119" s="55"/>
      <c r="B119" s="55"/>
      <c r="C119" s="56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spans="1:22" x14ac:dyDescent="0.25">
      <c r="A120" s="55"/>
      <c r="B120" s="55"/>
      <c r="C120" s="56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spans="1:22" x14ac:dyDescent="0.25">
      <c r="A121" s="55"/>
      <c r="B121" s="55"/>
      <c r="C121" s="56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spans="1:22" x14ac:dyDescent="0.25">
      <c r="A122" s="55"/>
      <c r="B122" s="55"/>
      <c r="C122" s="56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x14ac:dyDescent="0.25">
      <c r="A123" s="55"/>
      <c r="B123" s="55"/>
      <c r="C123" s="56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x14ac:dyDescent="0.25">
      <c r="A124" s="55"/>
      <c r="B124" s="55"/>
      <c r="C124" s="56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x14ac:dyDescent="0.25">
      <c r="A125" s="55"/>
      <c r="B125" s="55"/>
      <c r="C125" s="56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x14ac:dyDescent="0.25">
      <c r="A126" s="55"/>
      <c r="B126" s="55"/>
      <c r="C126" s="56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x14ac:dyDescent="0.25">
      <c r="A127" s="55"/>
      <c r="B127" s="55"/>
      <c r="C127" s="56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x14ac:dyDescent="0.25">
      <c r="A128" s="55"/>
      <c r="B128" s="55"/>
      <c r="C128" s="56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</row>
    <row r="129" spans="1:22" x14ac:dyDescent="0.25">
      <c r="A129" s="55"/>
      <c r="B129" s="55"/>
      <c r="C129" s="56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</row>
    <row r="130" spans="1:22" x14ac:dyDescent="0.25">
      <c r="A130" s="55"/>
      <c r="B130" s="55"/>
      <c r="C130" s="56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</row>
    <row r="131" spans="1:22" x14ac:dyDescent="0.25">
      <c r="A131" s="55"/>
      <c r="B131" s="55"/>
      <c r="C131" s="56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</row>
    <row r="132" spans="1:22" x14ac:dyDescent="0.25">
      <c r="A132" s="55"/>
      <c r="B132" s="55"/>
      <c r="C132" s="56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</row>
    <row r="133" spans="1:22" x14ac:dyDescent="0.25">
      <c r="A133" s="55"/>
      <c r="B133" s="55"/>
      <c r="C133" s="56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</row>
    <row r="134" spans="1:22" x14ac:dyDescent="0.25">
      <c r="A134" s="55"/>
      <c r="B134" s="55"/>
      <c r="C134" s="56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</row>
    <row r="135" spans="1:22" x14ac:dyDescent="0.25">
      <c r="A135" s="55"/>
      <c r="B135" s="55"/>
      <c r="C135" s="56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</row>
    <row r="136" spans="1:22" x14ac:dyDescent="0.25">
      <c r="A136" s="55"/>
      <c r="B136" s="55"/>
      <c r="C136" s="56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pans="1:22" x14ac:dyDescent="0.25">
      <c r="A137" s="55"/>
      <c r="B137" s="55"/>
      <c r="C137" s="56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</row>
    <row r="138" spans="1:22" x14ac:dyDescent="0.25">
      <c r="A138" s="55"/>
      <c r="B138" s="55"/>
      <c r="C138" s="56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</row>
  </sheetData>
  <autoFilter ref="F59:K70" xr:uid="{00000000-0009-0000-0000-000011000000}"/>
  <mergeCells count="75">
    <mergeCell ref="A96:H96"/>
    <mergeCell ref="D100:F100"/>
    <mergeCell ref="I100:L100"/>
    <mergeCell ref="D101:F101"/>
    <mergeCell ref="I101:L101"/>
    <mergeCell ref="A88:E88"/>
    <mergeCell ref="A89:E89"/>
    <mergeCell ref="A90:E90"/>
    <mergeCell ref="A91:H91"/>
    <mergeCell ref="A92:O92"/>
    <mergeCell ref="A93:K94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K58"/>
    <mergeCell ref="A59:E59"/>
    <mergeCell ref="A60:E60"/>
    <mergeCell ref="A61:E61"/>
    <mergeCell ref="A62:E62"/>
    <mergeCell ref="A63:E63"/>
    <mergeCell ref="A50:E51"/>
    <mergeCell ref="A52:E52"/>
    <mergeCell ref="A53:E53"/>
    <mergeCell ref="A54:E54"/>
    <mergeCell ref="A55:E55"/>
    <mergeCell ref="A56:E56"/>
    <mergeCell ref="K20:N20"/>
    <mergeCell ref="O20:P20"/>
    <mergeCell ref="R20:S20"/>
    <mergeCell ref="T20:U20"/>
    <mergeCell ref="V20:V21"/>
    <mergeCell ref="A49:E4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75277777777777799" bottom="0.78749999999999998" header="0.511811023622047" footer="0.51180555555555596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</vt:lpstr>
      <vt:lpstr>HGG!Area_de_impressao</vt:lpstr>
      <vt:lpstr>HGG!Titulos_de_impressao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2024-06-26T17:51:01Z</dcterms:created>
  <dcterms:modified xsi:type="dcterms:W3CDTF">2024-06-26T17:51:18Z</dcterms:modified>
</cp:coreProperties>
</file>